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showInkAnnotation="0"/>
  <bookViews>
    <workbookView xWindow="0" yWindow="465" windowWidth="24240" windowHeight="13740" activeTab="9"/>
  </bookViews>
  <sheets>
    <sheet name="Hunedoara" sheetId="1" r:id="rId1"/>
    <sheet name="Bran" sheetId="3" r:id="rId2"/>
    <sheet name="Sighisoara" sheetId="4" r:id="rId3"/>
    <sheet name="Dragomirna" sheetId="5" r:id="rId4"/>
    <sheet name="Humor" sheetId="6" r:id="rId5"/>
    <sheet name="Voronet" sheetId="7" r:id="rId6"/>
    <sheet name="Baelo" sheetId="8" r:id="rId7"/>
    <sheet name="Itálica" sheetId="9" r:id="rId8"/>
    <sheet name="Sevilla" sheetId="10" r:id="rId9"/>
    <sheet name="Córdoba" sheetId="12" r:id="rId10"/>
    <sheet name="RANKING" sheetId="2" r:id="rId11"/>
  </sheets>
  <calcPr calcId="125725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" i="2"/>
  <c r="D2"/>
  <c r="E2"/>
  <c r="F2"/>
  <c r="G2"/>
  <c r="H2"/>
  <c r="I2"/>
  <c r="J2"/>
  <c r="K2"/>
  <c r="L2"/>
  <c r="M2"/>
  <c r="C25"/>
  <c r="D25"/>
  <c r="E25"/>
  <c r="F25"/>
  <c r="G25"/>
  <c r="H25"/>
  <c r="I25"/>
  <c r="J25"/>
  <c r="K25"/>
  <c r="L25"/>
  <c r="M25"/>
  <c r="C22"/>
  <c r="D22"/>
  <c r="E22"/>
  <c r="F22"/>
  <c r="G22"/>
  <c r="H22"/>
  <c r="I22"/>
  <c r="J22"/>
  <c r="K22"/>
  <c r="L22"/>
  <c r="M22"/>
  <c r="C6"/>
  <c r="D6"/>
  <c r="E6"/>
  <c r="F6"/>
  <c r="G6"/>
  <c r="H6"/>
  <c r="I6"/>
  <c r="J6"/>
  <c r="K6"/>
  <c r="L6"/>
  <c r="M6"/>
  <c r="I16"/>
  <c r="J16"/>
  <c r="K16"/>
  <c r="L16"/>
  <c r="C16"/>
  <c r="D16"/>
  <c r="E16"/>
  <c r="F16"/>
  <c r="G16"/>
  <c r="H16"/>
  <c r="M16"/>
  <c r="I12"/>
  <c r="J12"/>
  <c r="K12"/>
  <c r="L12"/>
  <c r="C12"/>
  <c r="D12"/>
  <c r="E12"/>
  <c r="F12"/>
  <c r="G12"/>
  <c r="H12"/>
  <c r="M12"/>
  <c r="B31" i="12"/>
  <c r="C24" i="2"/>
  <c r="D24"/>
  <c r="E24"/>
  <c r="F24"/>
  <c r="G24"/>
  <c r="H24"/>
  <c r="I24"/>
  <c r="J24"/>
  <c r="K24"/>
  <c r="L24"/>
  <c r="M24"/>
  <c r="C21"/>
  <c r="D21"/>
  <c r="E21"/>
  <c r="F21"/>
  <c r="G21"/>
  <c r="H21"/>
  <c r="I21"/>
  <c r="J21"/>
  <c r="K21"/>
  <c r="L21"/>
  <c r="M21"/>
  <c r="C17"/>
  <c r="D17"/>
  <c r="E17"/>
  <c r="F17"/>
  <c r="G17"/>
  <c r="H17"/>
  <c r="I17"/>
  <c r="J17"/>
  <c r="K17"/>
  <c r="L17"/>
  <c r="M17"/>
  <c r="C5"/>
  <c r="D5"/>
  <c r="E5"/>
  <c r="F5"/>
  <c r="G5"/>
  <c r="H5"/>
  <c r="I5"/>
  <c r="J5"/>
  <c r="K5"/>
  <c r="L5"/>
  <c r="M5"/>
  <c r="I11"/>
  <c r="J11"/>
  <c r="K11"/>
  <c r="L11"/>
  <c r="C11"/>
  <c r="D11"/>
  <c r="E11"/>
  <c r="F11"/>
  <c r="G11"/>
  <c r="H11"/>
  <c r="M11"/>
  <c r="I14"/>
  <c r="J14"/>
  <c r="K14"/>
  <c r="L14"/>
  <c r="C14"/>
  <c r="D14"/>
  <c r="E14"/>
  <c r="F14"/>
  <c r="G14"/>
  <c r="H14"/>
  <c r="M14"/>
  <c r="C31" i="12"/>
  <c r="C7" i="2"/>
  <c r="D7"/>
  <c r="E7"/>
  <c r="F7"/>
  <c r="G7"/>
  <c r="H7"/>
  <c r="I7"/>
  <c r="J7"/>
  <c r="K7"/>
  <c r="L7"/>
  <c r="M7"/>
  <c r="C10"/>
  <c r="D10"/>
  <c r="E10"/>
  <c r="F10"/>
  <c r="G10"/>
  <c r="H10"/>
  <c r="I10"/>
  <c r="J10"/>
  <c r="K10"/>
  <c r="L10"/>
  <c r="M10"/>
  <c r="C23"/>
  <c r="D23"/>
  <c r="E23"/>
  <c r="F23"/>
  <c r="G23"/>
  <c r="H23"/>
  <c r="I23"/>
  <c r="J23"/>
  <c r="K23"/>
  <c r="L23"/>
  <c r="M23"/>
  <c r="I19"/>
  <c r="J19"/>
  <c r="K19"/>
  <c r="L19"/>
  <c r="C19"/>
  <c r="D19"/>
  <c r="E19"/>
  <c r="F19"/>
  <c r="G19"/>
  <c r="H19"/>
  <c r="M19"/>
  <c r="I20"/>
  <c r="J20"/>
  <c r="K20"/>
  <c r="L20"/>
  <c r="C20"/>
  <c r="D20"/>
  <c r="E20"/>
  <c r="F20"/>
  <c r="G20"/>
  <c r="H20"/>
  <c r="M20"/>
  <c r="D31" i="12"/>
  <c r="C3" i="2"/>
  <c r="D3"/>
  <c r="E3"/>
  <c r="F3"/>
  <c r="G3"/>
  <c r="H3"/>
  <c r="I3"/>
  <c r="J3"/>
  <c r="K3"/>
  <c r="L3"/>
  <c r="M3"/>
  <c r="C8"/>
  <c r="D8"/>
  <c r="E8"/>
  <c r="F8"/>
  <c r="G8"/>
  <c r="H8"/>
  <c r="I8"/>
  <c r="J8"/>
  <c r="K8"/>
  <c r="L8"/>
  <c r="M8"/>
  <c r="C4"/>
  <c r="D4"/>
  <c r="E4"/>
  <c r="F4"/>
  <c r="G4"/>
  <c r="H4"/>
  <c r="I4"/>
  <c r="J4"/>
  <c r="K4"/>
  <c r="L4"/>
  <c r="M4"/>
  <c r="C9"/>
  <c r="D9"/>
  <c r="E9"/>
  <c r="F9"/>
  <c r="G9"/>
  <c r="H9"/>
  <c r="I9"/>
  <c r="J9"/>
  <c r="K9"/>
  <c r="L9"/>
  <c r="M9"/>
  <c r="E31" i="12"/>
  <c r="C15" i="2"/>
  <c r="D15"/>
  <c r="E15"/>
  <c r="F15"/>
  <c r="G15"/>
  <c r="H15"/>
  <c r="I15"/>
  <c r="J15"/>
  <c r="K15"/>
  <c r="L15"/>
  <c r="M15"/>
  <c r="F31" i="12"/>
  <c r="C18" i="2"/>
  <c r="D18"/>
  <c r="E18"/>
  <c r="F18"/>
  <c r="G18"/>
  <c r="H18"/>
  <c r="I18"/>
  <c r="J18"/>
  <c r="K18"/>
  <c r="L18"/>
  <c r="M18"/>
  <c r="C13"/>
  <c r="D13"/>
  <c r="E13"/>
  <c r="F13"/>
  <c r="G13"/>
  <c r="H13"/>
  <c r="I13"/>
  <c r="J13"/>
  <c r="K13"/>
  <c r="L13"/>
  <c r="M13"/>
  <c r="G31" i="12"/>
  <c r="H31"/>
  <c r="B31" i="10"/>
  <c r="C31"/>
  <c r="D31"/>
  <c r="E31"/>
  <c r="F31"/>
  <c r="G31"/>
  <c r="H31"/>
  <c r="B22" i="9"/>
  <c r="C27" i="2"/>
  <c r="D27"/>
  <c r="E27"/>
  <c r="F27"/>
  <c r="G27"/>
  <c r="H27"/>
  <c r="I27"/>
  <c r="J27"/>
  <c r="K27"/>
  <c r="L27"/>
  <c r="M27"/>
  <c r="E22" i="8"/>
  <c r="D22"/>
  <c r="C22"/>
  <c r="B22"/>
  <c r="G22"/>
  <c r="F22"/>
  <c r="G22" i="12"/>
  <c r="C22"/>
  <c r="F22"/>
  <c r="E22"/>
  <c r="B22"/>
  <c r="D22"/>
  <c r="G22" i="10"/>
  <c r="C22"/>
  <c r="F22"/>
  <c r="E22"/>
  <c r="B22"/>
  <c r="D22"/>
  <c r="F22" i="9"/>
  <c r="E22"/>
  <c r="G22"/>
  <c r="C22"/>
  <c r="D22"/>
  <c r="G25" i="5"/>
  <c r="F25"/>
  <c r="E25"/>
  <c r="D25"/>
  <c r="C25"/>
  <c r="B25"/>
  <c r="E23" i="7"/>
  <c r="D23"/>
  <c r="C23"/>
  <c r="B23"/>
  <c r="F23"/>
  <c r="G23"/>
  <c r="B18" i="3"/>
  <c r="F18"/>
  <c r="G18"/>
  <c r="E18"/>
  <c r="D18"/>
  <c r="C18"/>
  <c r="G17" i="6"/>
  <c r="F17"/>
  <c r="E17"/>
  <c r="D17"/>
  <c r="C17"/>
  <c r="B17"/>
  <c r="G18" i="4"/>
  <c r="F18"/>
  <c r="E18"/>
  <c r="D18"/>
  <c r="C18"/>
  <c r="B18"/>
  <c r="G21" i="1"/>
  <c r="F21"/>
  <c r="E21"/>
  <c r="D21"/>
  <c r="C21"/>
  <c r="B21"/>
</calcChain>
</file>

<file path=xl/sharedStrings.xml><?xml version="1.0" encoding="utf-8"?>
<sst xmlns="http://schemas.openxmlformats.org/spreadsheetml/2006/main" count="572" uniqueCount="242">
  <si>
    <t>Hunedoara</t>
  </si>
  <si>
    <t>grupo1</t>
  </si>
  <si>
    <t>grupo2</t>
  </si>
  <si>
    <t>grupo3</t>
  </si>
  <si>
    <t>grupo4</t>
  </si>
  <si>
    <t>grupo5</t>
  </si>
  <si>
    <t>grupo6</t>
  </si>
  <si>
    <t>HU-01</t>
  </si>
  <si>
    <t>HU-02</t>
  </si>
  <si>
    <t>HU-03</t>
  </si>
  <si>
    <t>HU-04</t>
  </si>
  <si>
    <t>HU-05</t>
  </si>
  <si>
    <t>HU-06</t>
  </si>
  <si>
    <t>HU-07</t>
  </si>
  <si>
    <t>HU-08</t>
  </si>
  <si>
    <t>HU-09</t>
  </si>
  <si>
    <t>HU-10</t>
  </si>
  <si>
    <t>HU-11</t>
  </si>
  <si>
    <t>HU-12</t>
  </si>
  <si>
    <t>HU-13</t>
  </si>
  <si>
    <t>HU-14</t>
  </si>
  <si>
    <t>HU-15</t>
  </si>
  <si>
    <t>HU-16</t>
  </si>
  <si>
    <t>HU-17</t>
  </si>
  <si>
    <t>HU-18</t>
  </si>
  <si>
    <t>HU-19</t>
  </si>
  <si>
    <t>TOTAL</t>
  </si>
  <si>
    <t>HORAULRES</t>
  </si>
  <si>
    <t>Miembros</t>
  </si>
  <si>
    <t>Ana</t>
  </si>
  <si>
    <t>Roberto</t>
  </si>
  <si>
    <t>Didi</t>
  </si>
  <si>
    <t>Marina</t>
  </si>
  <si>
    <t>Demi</t>
  </si>
  <si>
    <t>Macarena</t>
  </si>
  <si>
    <t>Tibu</t>
  </si>
  <si>
    <t xml:space="preserve">Adrian </t>
  </si>
  <si>
    <t>Lau</t>
  </si>
  <si>
    <t>Alberto</t>
  </si>
  <si>
    <t>Leo</t>
  </si>
  <si>
    <t>Mihaela</t>
  </si>
  <si>
    <t>Melania</t>
  </si>
  <si>
    <t>Laura</t>
  </si>
  <si>
    <t>Alexandru</t>
  </si>
  <si>
    <t>JoseLuis</t>
  </si>
  <si>
    <t>Raluca</t>
  </si>
  <si>
    <t>Carmen</t>
  </si>
  <si>
    <t>Carina</t>
  </si>
  <si>
    <t>Maria</t>
  </si>
  <si>
    <t>Loreana</t>
  </si>
  <si>
    <t>Jonathan</t>
  </si>
  <si>
    <t>Diana</t>
  </si>
  <si>
    <t>Sara</t>
  </si>
  <si>
    <t>PUNTOS</t>
  </si>
  <si>
    <t>BR-01</t>
  </si>
  <si>
    <t>BR-02</t>
  </si>
  <si>
    <t>BR-04</t>
  </si>
  <si>
    <t>BR-05</t>
  </si>
  <si>
    <t>BR-06</t>
  </si>
  <si>
    <t>BR-07</t>
  </si>
  <si>
    <t>BR-08</t>
  </si>
  <si>
    <t>BR-09</t>
  </si>
  <si>
    <t>BR-10</t>
  </si>
  <si>
    <t>BR-11</t>
  </si>
  <si>
    <t>BR-12</t>
  </si>
  <si>
    <t>BR-13</t>
  </si>
  <si>
    <t>BR-14</t>
  </si>
  <si>
    <t>BR-15</t>
  </si>
  <si>
    <t>BR-03</t>
  </si>
  <si>
    <t>SI-01</t>
  </si>
  <si>
    <t>SI-02</t>
  </si>
  <si>
    <t>SI-03</t>
  </si>
  <si>
    <t>SI-04</t>
  </si>
  <si>
    <t>SI-05</t>
  </si>
  <si>
    <t>SI-06</t>
  </si>
  <si>
    <t>SI-07</t>
  </si>
  <si>
    <t>SI-08</t>
  </si>
  <si>
    <t>SI-09</t>
  </si>
  <si>
    <t>SI-10</t>
  </si>
  <si>
    <t>SI-11</t>
  </si>
  <si>
    <t>SI-12</t>
  </si>
  <si>
    <t>SI-13</t>
  </si>
  <si>
    <t>SI-14</t>
  </si>
  <si>
    <t>SI-15</t>
  </si>
  <si>
    <t>SI-16</t>
  </si>
  <si>
    <t>DA-01</t>
  </si>
  <si>
    <t>DA-02</t>
  </si>
  <si>
    <t>DA-03</t>
  </si>
  <si>
    <t>DA-04</t>
  </si>
  <si>
    <t>DA-05</t>
  </si>
  <si>
    <t>DA-06</t>
  </si>
  <si>
    <t>DA-07</t>
  </si>
  <si>
    <t>DA-08</t>
  </si>
  <si>
    <t>DA-09</t>
  </si>
  <si>
    <t>DA-10</t>
  </si>
  <si>
    <t>DA-11</t>
  </si>
  <si>
    <t>DA-12</t>
  </si>
  <si>
    <t>DA-13</t>
  </si>
  <si>
    <t>DA-14</t>
  </si>
  <si>
    <t>DA-15</t>
  </si>
  <si>
    <t>DA-16</t>
  </si>
  <si>
    <t>DA-17</t>
  </si>
  <si>
    <t>DA-18</t>
  </si>
  <si>
    <t>Bran</t>
  </si>
  <si>
    <t>Sighisoara</t>
  </si>
  <si>
    <t>Dragomirna</t>
  </si>
  <si>
    <t>DA-19</t>
  </si>
  <si>
    <t>DA-20</t>
  </si>
  <si>
    <t>DA-21</t>
  </si>
  <si>
    <t>DA-22</t>
  </si>
  <si>
    <t>DA-23</t>
  </si>
  <si>
    <t>HM-01</t>
  </si>
  <si>
    <t>HM-02</t>
  </si>
  <si>
    <t>HM-03</t>
  </si>
  <si>
    <t>HM-04</t>
  </si>
  <si>
    <t>HM-05</t>
  </si>
  <si>
    <t>HM-06</t>
  </si>
  <si>
    <t>HM-07</t>
  </si>
  <si>
    <t>HM-08</t>
  </si>
  <si>
    <t>HM-09</t>
  </si>
  <si>
    <t>HM-10</t>
  </si>
  <si>
    <t>HM-11</t>
  </si>
  <si>
    <t>HM-12</t>
  </si>
  <si>
    <t>HM-13</t>
  </si>
  <si>
    <t>HM-14</t>
  </si>
  <si>
    <t>HM-15</t>
  </si>
  <si>
    <t>Humor</t>
  </si>
  <si>
    <t>VO-01</t>
  </si>
  <si>
    <t>VO-02</t>
  </si>
  <si>
    <t>VO-03</t>
  </si>
  <si>
    <t>VO-04</t>
  </si>
  <si>
    <t>VO-05</t>
  </si>
  <si>
    <t>VO-06</t>
  </si>
  <si>
    <t>VO-07</t>
  </si>
  <si>
    <t>VO-08</t>
  </si>
  <si>
    <t>VO-09</t>
  </si>
  <si>
    <t>VO-10</t>
  </si>
  <si>
    <t>VO-11</t>
  </si>
  <si>
    <t>VO-12</t>
  </si>
  <si>
    <t>VO-13</t>
  </si>
  <si>
    <t>VO-14</t>
  </si>
  <si>
    <t>VO-15</t>
  </si>
  <si>
    <t>VO-16</t>
  </si>
  <si>
    <t>VO-17</t>
  </si>
  <si>
    <t>VO-18</t>
  </si>
  <si>
    <t>VO-19</t>
  </si>
  <si>
    <t>VO-20</t>
  </si>
  <si>
    <t>VO-21</t>
  </si>
  <si>
    <t>Voronet</t>
  </si>
  <si>
    <t>Escoger</t>
  </si>
  <si>
    <t>Loredana</t>
  </si>
  <si>
    <t>Adrian</t>
  </si>
  <si>
    <t>BR-16</t>
  </si>
  <si>
    <t>BA-01</t>
  </si>
  <si>
    <t>BA-02</t>
  </si>
  <si>
    <t>BA-03</t>
  </si>
  <si>
    <t>BA-04</t>
  </si>
  <si>
    <t>BA-05</t>
  </si>
  <si>
    <t>BA-06</t>
  </si>
  <si>
    <t>BA-07</t>
  </si>
  <si>
    <t>BA-08</t>
  </si>
  <si>
    <t>BA-09</t>
  </si>
  <si>
    <t>BA-10</t>
  </si>
  <si>
    <t>BA-11</t>
  </si>
  <si>
    <t>BA-12</t>
  </si>
  <si>
    <t>BA-13</t>
  </si>
  <si>
    <t>BA-14</t>
  </si>
  <si>
    <t>BA-15</t>
  </si>
  <si>
    <t>BA-16</t>
  </si>
  <si>
    <t>BA-17</t>
  </si>
  <si>
    <t>BA-18</t>
  </si>
  <si>
    <t>BA-19</t>
  </si>
  <si>
    <t>IT-01</t>
  </si>
  <si>
    <t>IT-02</t>
  </si>
  <si>
    <t>IT-03</t>
  </si>
  <si>
    <t>IT-04</t>
  </si>
  <si>
    <t>IT-05</t>
  </si>
  <si>
    <t>IT-06</t>
  </si>
  <si>
    <t>IT-07</t>
  </si>
  <si>
    <t>IT-08</t>
  </si>
  <si>
    <t>IT-09</t>
  </si>
  <si>
    <t>IT-10</t>
  </si>
  <si>
    <t>IT-11</t>
  </si>
  <si>
    <t>IT-12</t>
  </si>
  <si>
    <t>IT-13</t>
  </si>
  <si>
    <t>IT-14</t>
  </si>
  <si>
    <t>IT-15</t>
  </si>
  <si>
    <t>IT-16</t>
  </si>
  <si>
    <t>IT-17</t>
  </si>
  <si>
    <t>IT-18</t>
  </si>
  <si>
    <t>IT-19</t>
  </si>
  <si>
    <t>SE-01</t>
  </si>
  <si>
    <t>SE-02</t>
  </si>
  <si>
    <t>SE-03</t>
  </si>
  <si>
    <t>SE-04</t>
  </si>
  <si>
    <t>SE-05</t>
  </si>
  <si>
    <t>SE-06</t>
  </si>
  <si>
    <t>SE-07</t>
  </si>
  <si>
    <t>SE-08</t>
  </si>
  <si>
    <t>SE-09</t>
  </si>
  <si>
    <t>SE-10</t>
  </si>
  <si>
    <t>SE-11</t>
  </si>
  <si>
    <t>SE-12</t>
  </si>
  <si>
    <t>SE-13</t>
  </si>
  <si>
    <t>SE-14</t>
  </si>
  <si>
    <t>SE-15</t>
  </si>
  <si>
    <t>SE-16</t>
  </si>
  <si>
    <t>SE-17</t>
  </si>
  <si>
    <t>SE-18</t>
  </si>
  <si>
    <t>SE-19</t>
  </si>
  <si>
    <t>CO-01</t>
  </si>
  <si>
    <t>CO-02</t>
  </si>
  <si>
    <t>CO-03</t>
  </si>
  <si>
    <t>CO-04</t>
  </si>
  <si>
    <t>CO-05</t>
  </si>
  <si>
    <t>CO-06</t>
  </si>
  <si>
    <t>CO-07</t>
  </si>
  <si>
    <t>CO-08</t>
  </si>
  <si>
    <t>CO-09</t>
  </si>
  <si>
    <t>CO-10</t>
  </si>
  <si>
    <t>CO-11</t>
  </si>
  <si>
    <t>CO-12</t>
  </si>
  <si>
    <t>CO-13</t>
  </si>
  <si>
    <t>CO-14</t>
  </si>
  <si>
    <t>CO-15</t>
  </si>
  <si>
    <t>CO-16</t>
  </si>
  <si>
    <t>CO-17</t>
  </si>
  <si>
    <t>CO-18</t>
  </si>
  <si>
    <t>CO-19</t>
  </si>
  <si>
    <t>Baelo</t>
  </si>
  <si>
    <t>Itálica</t>
  </si>
  <si>
    <t>Sevilla</t>
  </si>
  <si>
    <t>Córdoba</t>
  </si>
  <si>
    <t>Adrián</t>
  </si>
  <si>
    <t>María</t>
  </si>
  <si>
    <t>BA-20</t>
  </si>
  <si>
    <t>IT-20</t>
  </si>
  <si>
    <t>SE-20</t>
  </si>
  <si>
    <t>CO-20</t>
  </si>
  <si>
    <t xml:space="preserve"> </t>
  </si>
  <si>
    <t>Total</t>
  </si>
  <si>
    <t>Totales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</si>
</sst>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">
    <xf numFmtId="0" fontId="0" fillId="0" borderId="0" xfId="0"/>
    <xf numFmtId="20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right"/>
    </xf>
    <xf numFmtId="0" fontId="4" fillId="0" borderId="0" xfId="0" applyFont="1"/>
  </cellXfs>
  <cellStyles count="7">
    <cellStyle name="Hipervínculo" xfId="5" builtinId="8" hidden="1"/>
    <cellStyle name="Hipervínculo" xfId="1" builtinId="8" hidden="1"/>
    <cellStyle name="Hipervínculo" xfId="3" builtinId="8" hidden="1"/>
    <cellStyle name="Hipervínculo visitado" xfId="6" builtinId="9" hidden="1"/>
    <cellStyle name="Hipervínculo visitado" xfId="2" builtinId="9" hidden="1"/>
    <cellStyle name="Hipervínculo visitado" xfId="4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zoomScale="120" zoomScaleNormal="120" zoomScaleSheetLayoutView="100" zoomScalePageLayoutView="120" workbookViewId="0"/>
  </sheetViews>
  <sheetFormatPr baseColWidth="10" defaultColWidth="9.140625" defaultRowHeight="15"/>
  <cols>
    <col min="1" max="1" width="13" customWidth="1"/>
  </cols>
  <sheetData>
    <row r="1" spans="1:7">
      <c r="B1" t="s">
        <v>29</v>
      </c>
      <c r="C1" t="s">
        <v>33</v>
      </c>
      <c r="D1" t="s">
        <v>37</v>
      </c>
      <c r="E1" t="s">
        <v>41</v>
      </c>
      <c r="F1" t="s">
        <v>45</v>
      </c>
      <c r="G1" t="s">
        <v>150</v>
      </c>
    </row>
    <row r="2" spans="1:7">
      <c r="A2" t="s">
        <v>7</v>
      </c>
      <c r="B2">
        <v>1</v>
      </c>
      <c r="C2">
        <v>1</v>
      </c>
      <c r="D2">
        <v>1</v>
      </c>
      <c r="E2">
        <v>1</v>
      </c>
      <c r="G2">
        <v>1</v>
      </c>
    </row>
    <row r="3" spans="1:7">
      <c r="A3" t="s">
        <v>8</v>
      </c>
      <c r="B3">
        <v>1</v>
      </c>
      <c r="C3">
        <v>1</v>
      </c>
      <c r="D3">
        <v>1</v>
      </c>
      <c r="E3">
        <v>1</v>
      </c>
      <c r="G3">
        <v>1</v>
      </c>
    </row>
    <row r="4" spans="1:7">
      <c r="A4" t="s">
        <v>9</v>
      </c>
      <c r="B4">
        <v>1</v>
      </c>
      <c r="C4">
        <v>1</v>
      </c>
      <c r="D4">
        <v>1</v>
      </c>
      <c r="E4">
        <v>1</v>
      </c>
    </row>
    <row r="5" spans="1:7">
      <c r="A5" t="s">
        <v>10</v>
      </c>
      <c r="B5">
        <v>1</v>
      </c>
      <c r="C5">
        <v>1</v>
      </c>
      <c r="D5">
        <v>1</v>
      </c>
      <c r="E5">
        <v>1</v>
      </c>
      <c r="G5">
        <v>1</v>
      </c>
    </row>
    <row r="6" spans="1:7">
      <c r="A6" t="s">
        <v>11</v>
      </c>
      <c r="B6">
        <v>1</v>
      </c>
      <c r="C6">
        <v>1</v>
      </c>
      <c r="D6">
        <v>1</v>
      </c>
      <c r="E6">
        <v>1</v>
      </c>
      <c r="F6">
        <v>1</v>
      </c>
      <c r="G6">
        <v>1</v>
      </c>
    </row>
    <row r="7" spans="1:7">
      <c r="A7" t="s">
        <v>12</v>
      </c>
      <c r="B7">
        <v>1</v>
      </c>
      <c r="C7">
        <v>1</v>
      </c>
      <c r="D7">
        <v>1</v>
      </c>
      <c r="E7">
        <v>1</v>
      </c>
      <c r="F7">
        <v>1</v>
      </c>
      <c r="G7">
        <v>1</v>
      </c>
    </row>
    <row r="8" spans="1:7">
      <c r="A8" t="s">
        <v>13</v>
      </c>
      <c r="B8">
        <v>1</v>
      </c>
      <c r="C8">
        <v>1</v>
      </c>
      <c r="D8">
        <v>1</v>
      </c>
      <c r="E8">
        <v>1</v>
      </c>
      <c r="G8">
        <v>1</v>
      </c>
    </row>
    <row r="9" spans="1:7">
      <c r="A9" t="s">
        <v>14</v>
      </c>
      <c r="B9">
        <v>1</v>
      </c>
      <c r="C9">
        <v>1</v>
      </c>
      <c r="D9">
        <v>1</v>
      </c>
      <c r="E9">
        <v>1</v>
      </c>
      <c r="F9">
        <v>1</v>
      </c>
      <c r="G9">
        <v>1</v>
      </c>
    </row>
    <row r="10" spans="1:7">
      <c r="A10" t="s">
        <v>15</v>
      </c>
      <c r="B10">
        <v>1</v>
      </c>
      <c r="C10">
        <v>1</v>
      </c>
      <c r="D10">
        <v>1</v>
      </c>
      <c r="E10">
        <v>1</v>
      </c>
      <c r="F10">
        <v>1</v>
      </c>
      <c r="G10">
        <v>1</v>
      </c>
    </row>
    <row r="11" spans="1:7">
      <c r="A11" t="s">
        <v>16</v>
      </c>
      <c r="B11">
        <v>1</v>
      </c>
      <c r="C11">
        <v>1</v>
      </c>
      <c r="D11">
        <v>1</v>
      </c>
      <c r="E11">
        <v>1</v>
      </c>
      <c r="F11">
        <v>1</v>
      </c>
      <c r="G11">
        <v>1</v>
      </c>
    </row>
    <row r="12" spans="1:7">
      <c r="A12" t="s">
        <v>17</v>
      </c>
      <c r="B12">
        <v>1</v>
      </c>
      <c r="C12">
        <v>1</v>
      </c>
      <c r="D12">
        <v>1</v>
      </c>
      <c r="E12">
        <v>1</v>
      </c>
      <c r="F12">
        <v>1</v>
      </c>
      <c r="G12">
        <v>1</v>
      </c>
    </row>
    <row r="13" spans="1:7">
      <c r="A13" t="s">
        <v>18</v>
      </c>
      <c r="B13">
        <v>1</v>
      </c>
      <c r="C13">
        <v>1</v>
      </c>
      <c r="D13">
        <v>1</v>
      </c>
      <c r="E13">
        <v>1</v>
      </c>
      <c r="F13">
        <v>1</v>
      </c>
      <c r="G13">
        <v>1</v>
      </c>
    </row>
    <row r="14" spans="1:7">
      <c r="A14" t="s">
        <v>19</v>
      </c>
      <c r="B14">
        <v>1</v>
      </c>
      <c r="C14">
        <v>1</v>
      </c>
      <c r="D14">
        <v>1</v>
      </c>
      <c r="E14">
        <v>1</v>
      </c>
      <c r="F14">
        <v>1</v>
      </c>
      <c r="G14">
        <v>1</v>
      </c>
    </row>
    <row r="15" spans="1:7">
      <c r="A15" t="s">
        <v>20</v>
      </c>
    </row>
    <row r="16" spans="1:7">
      <c r="A16" t="s">
        <v>21</v>
      </c>
      <c r="B16">
        <v>1</v>
      </c>
      <c r="C16">
        <v>1</v>
      </c>
      <c r="D16">
        <v>1</v>
      </c>
      <c r="E16">
        <v>1</v>
      </c>
      <c r="F16">
        <v>1</v>
      </c>
      <c r="G16">
        <v>1</v>
      </c>
    </row>
    <row r="17" spans="1:7">
      <c r="A17" t="s">
        <v>22</v>
      </c>
      <c r="B17">
        <v>1</v>
      </c>
      <c r="C17">
        <v>1</v>
      </c>
      <c r="D17">
        <v>1</v>
      </c>
      <c r="E17">
        <v>1</v>
      </c>
      <c r="F17">
        <v>1</v>
      </c>
      <c r="G17">
        <v>1</v>
      </c>
    </row>
    <row r="18" spans="1:7">
      <c r="A18" t="s">
        <v>23</v>
      </c>
      <c r="B18">
        <v>1</v>
      </c>
      <c r="C18">
        <v>1</v>
      </c>
      <c r="D18">
        <v>1</v>
      </c>
      <c r="E18">
        <v>1</v>
      </c>
      <c r="F18">
        <v>1</v>
      </c>
      <c r="G18">
        <v>1</v>
      </c>
    </row>
    <row r="19" spans="1:7">
      <c r="A19" t="s">
        <v>24</v>
      </c>
      <c r="C19">
        <v>1</v>
      </c>
      <c r="F19">
        <v>1</v>
      </c>
    </row>
    <row r="20" spans="1:7">
      <c r="A20" t="s">
        <v>25</v>
      </c>
      <c r="B20">
        <v>1</v>
      </c>
      <c r="C20">
        <v>1</v>
      </c>
      <c r="D20">
        <v>1</v>
      </c>
      <c r="E20">
        <v>1</v>
      </c>
      <c r="F20">
        <v>1</v>
      </c>
      <c r="G20">
        <v>1</v>
      </c>
    </row>
    <row r="21" spans="1:7">
      <c r="A21" t="s">
        <v>26</v>
      </c>
      <c r="B21">
        <f t="shared" ref="B21:G21" si="0">SUM(B2:B20)</f>
        <v>17</v>
      </c>
      <c r="C21">
        <f t="shared" si="0"/>
        <v>18</v>
      </c>
      <c r="D21">
        <f t="shared" si="0"/>
        <v>17</v>
      </c>
      <c r="E21">
        <f t="shared" si="0"/>
        <v>17</v>
      </c>
      <c r="F21">
        <f t="shared" si="0"/>
        <v>13</v>
      </c>
      <c r="G21">
        <f t="shared" si="0"/>
        <v>16</v>
      </c>
    </row>
    <row r="22" spans="1:7">
      <c r="A22" t="s">
        <v>27</v>
      </c>
      <c r="B22" s="1">
        <v>0.42430555555555555</v>
      </c>
      <c r="C22" s="1">
        <v>0.43472222222222223</v>
      </c>
      <c r="D22" s="1">
        <v>0.42569444444444443</v>
      </c>
      <c r="E22" s="1">
        <v>0.4284722222222222</v>
      </c>
      <c r="F22" s="1">
        <v>0.4375</v>
      </c>
      <c r="G22" s="1">
        <v>0.42708333333333331</v>
      </c>
    </row>
    <row r="23" spans="1:7">
      <c r="A23" t="s">
        <v>53</v>
      </c>
      <c r="B23">
        <v>5</v>
      </c>
      <c r="C23">
        <v>6</v>
      </c>
      <c r="D23">
        <v>4</v>
      </c>
      <c r="E23">
        <v>3</v>
      </c>
      <c r="F23">
        <v>1</v>
      </c>
      <c r="G23">
        <v>2</v>
      </c>
    </row>
    <row r="24" spans="1:7">
      <c r="A24" t="s">
        <v>28</v>
      </c>
    </row>
    <row r="25" spans="1:7">
      <c r="B25" t="s">
        <v>29</v>
      </c>
      <c r="C25" t="s">
        <v>33</v>
      </c>
      <c r="D25" t="s">
        <v>37</v>
      </c>
      <c r="E25" t="s">
        <v>41</v>
      </c>
      <c r="F25" t="s">
        <v>45</v>
      </c>
      <c r="G25" t="s">
        <v>49</v>
      </c>
    </row>
    <row r="26" spans="1:7">
      <c r="B26" t="s">
        <v>30</v>
      </c>
      <c r="C26" t="s">
        <v>34</v>
      </c>
      <c r="D26" t="s">
        <v>38</v>
      </c>
      <c r="E26" t="s">
        <v>42</v>
      </c>
      <c r="F26" t="s">
        <v>46</v>
      </c>
      <c r="G26" t="s">
        <v>50</v>
      </c>
    </row>
    <row r="27" spans="1:7">
      <c r="B27" t="s">
        <v>31</v>
      </c>
      <c r="C27" t="s">
        <v>35</v>
      </c>
      <c r="D27" t="s">
        <v>39</v>
      </c>
      <c r="E27" t="s">
        <v>43</v>
      </c>
      <c r="F27" t="s">
        <v>47</v>
      </c>
      <c r="G27" t="s">
        <v>51</v>
      </c>
    </row>
    <row r="28" spans="1:7">
      <c r="B28" t="s">
        <v>32</v>
      </c>
      <c r="C28" t="s">
        <v>36</v>
      </c>
      <c r="D28" t="s">
        <v>40</v>
      </c>
      <c r="E28" t="s">
        <v>44</v>
      </c>
      <c r="F28" t="s">
        <v>48</v>
      </c>
      <c r="G28" t="s">
        <v>52</v>
      </c>
    </row>
  </sheetData>
  <pageMargins left="0" right="0" top="0" bottom="0" header="0" footer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="140" zoomScaleNormal="140" zoomScalePageLayoutView="140" workbookViewId="0">
      <selection activeCell="F25" sqref="F25"/>
    </sheetView>
  </sheetViews>
  <sheetFormatPr baseColWidth="10" defaultColWidth="10.5703125" defaultRowHeight="15"/>
  <sheetData>
    <row r="1" spans="1:7">
      <c r="B1" t="s">
        <v>233</v>
      </c>
      <c r="C1" t="s">
        <v>44</v>
      </c>
      <c r="D1" t="s">
        <v>30</v>
      </c>
      <c r="E1" t="s">
        <v>38</v>
      </c>
      <c r="F1" t="s">
        <v>39</v>
      </c>
      <c r="G1" t="s">
        <v>234</v>
      </c>
    </row>
    <row r="2" spans="1:7">
      <c r="A2" t="s">
        <v>210</v>
      </c>
      <c r="B2">
        <v>1</v>
      </c>
      <c r="C2">
        <v>1</v>
      </c>
      <c r="D2">
        <v>1</v>
      </c>
      <c r="F2">
        <v>1</v>
      </c>
      <c r="G2">
        <v>1</v>
      </c>
    </row>
    <row r="3" spans="1:7">
      <c r="A3" t="s">
        <v>211</v>
      </c>
      <c r="B3">
        <v>1</v>
      </c>
      <c r="C3">
        <v>1</v>
      </c>
      <c r="E3">
        <v>1</v>
      </c>
      <c r="F3">
        <v>1</v>
      </c>
      <c r="G3">
        <v>1</v>
      </c>
    </row>
    <row r="4" spans="1:7">
      <c r="A4" t="s">
        <v>212</v>
      </c>
      <c r="B4">
        <v>0.5</v>
      </c>
      <c r="E4">
        <v>1</v>
      </c>
      <c r="F4">
        <v>0</v>
      </c>
      <c r="G4">
        <v>0.5</v>
      </c>
    </row>
    <row r="5" spans="1:7">
      <c r="A5" t="s">
        <v>213</v>
      </c>
      <c r="B5">
        <v>0.5</v>
      </c>
      <c r="C5">
        <v>0.5</v>
      </c>
      <c r="E5">
        <v>1</v>
      </c>
      <c r="F5">
        <v>0</v>
      </c>
      <c r="G5">
        <v>1</v>
      </c>
    </row>
    <row r="6" spans="1:7">
      <c r="A6" t="s">
        <v>214</v>
      </c>
      <c r="B6">
        <v>1</v>
      </c>
      <c r="C6">
        <v>1</v>
      </c>
      <c r="F6">
        <v>0</v>
      </c>
      <c r="G6">
        <v>1</v>
      </c>
    </row>
    <row r="7" spans="1:7">
      <c r="A7" t="s">
        <v>215</v>
      </c>
      <c r="B7">
        <v>1</v>
      </c>
      <c r="C7">
        <v>1</v>
      </c>
      <c r="D7">
        <v>1</v>
      </c>
      <c r="E7">
        <v>1</v>
      </c>
      <c r="F7">
        <v>0</v>
      </c>
      <c r="G7">
        <v>1</v>
      </c>
    </row>
    <row r="8" spans="1:7">
      <c r="A8" t="s">
        <v>216</v>
      </c>
      <c r="B8">
        <v>1</v>
      </c>
      <c r="C8">
        <v>1</v>
      </c>
      <c r="E8">
        <v>1</v>
      </c>
      <c r="G8">
        <v>1</v>
      </c>
    </row>
    <row r="9" spans="1:7">
      <c r="A9" t="s">
        <v>217</v>
      </c>
      <c r="B9">
        <v>1</v>
      </c>
      <c r="C9">
        <v>1</v>
      </c>
      <c r="E9" t="s">
        <v>239</v>
      </c>
      <c r="G9">
        <v>1</v>
      </c>
    </row>
    <row r="10" spans="1:7">
      <c r="A10" t="s">
        <v>218</v>
      </c>
      <c r="B10">
        <v>1</v>
      </c>
      <c r="C10">
        <v>1</v>
      </c>
      <c r="G10">
        <v>1</v>
      </c>
    </row>
    <row r="11" spans="1:7">
      <c r="A11" t="s">
        <v>219</v>
      </c>
      <c r="B11">
        <v>0.5</v>
      </c>
      <c r="F11">
        <v>1</v>
      </c>
      <c r="G11">
        <v>1</v>
      </c>
    </row>
    <row r="12" spans="1:7">
      <c r="A12" t="s">
        <v>220</v>
      </c>
      <c r="B12">
        <v>0</v>
      </c>
      <c r="E12">
        <v>1</v>
      </c>
      <c r="F12">
        <v>0</v>
      </c>
      <c r="G12">
        <v>0</v>
      </c>
    </row>
    <row r="13" spans="1:7">
      <c r="A13" t="s">
        <v>221</v>
      </c>
      <c r="B13">
        <v>1.5</v>
      </c>
      <c r="E13">
        <v>1</v>
      </c>
      <c r="F13">
        <v>0</v>
      </c>
      <c r="G13">
        <v>0</v>
      </c>
    </row>
    <row r="14" spans="1:7">
      <c r="A14" t="s">
        <v>222</v>
      </c>
      <c r="B14">
        <v>1</v>
      </c>
      <c r="C14">
        <v>1</v>
      </c>
      <c r="D14">
        <v>0</v>
      </c>
      <c r="E14">
        <v>1</v>
      </c>
      <c r="G14">
        <v>0</v>
      </c>
    </row>
    <row r="15" spans="1:7">
      <c r="A15" t="s">
        <v>223</v>
      </c>
      <c r="B15">
        <v>1</v>
      </c>
      <c r="E15">
        <v>1</v>
      </c>
      <c r="F15">
        <v>0</v>
      </c>
      <c r="G15">
        <v>0</v>
      </c>
    </row>
    <row r="16" spans="1:7">
      <c r="A16" t="s">
        <v>224</v>
      </c>
      <c r="B16">
        <v>1</v>
      </c>
      <c r="E16">
        <v>1</v>
      </c>
    </row>
    <row r="17" spans="1:8">
      <c r="A17" t="s">
        <v>225</v>
      </c>
      <c r="B17">
        <v>0</v>
      </c>
      <c r="C17">
        <v>0</v>
      </c>
      <c r="E17">
        <v>0</v>
      </c>
      <c r="F17">
        <v>0</v>
      </c>
    </row>
    <row r="18" spans="1:8">
      <c r="A18" t="s">
        <v>226</v>
      </c>
      <c r="B18">
        <v>1.5</v>
      </c>
      <c r="C18">
        <v>1</v>
      </c>
      <c r="E18">
        <v>1.5</v>
      </c>
      <c r="G18">
        <v>1</v>
      </c>
    </row>
    <row r="19" spans="1:8">
      <c r="A19" t="s">
        <v>227</v>
      </c>
      <c r="B19">
        <v>1</v>
      </c>
      <c r="E19">
        <v>0</v>
      </c>
    </row>
    <row r="20" spans="1:8">
      <c r="A20" t="s">
        <v>228</v>
      </c>
      <c r="B20">
        <v>1</v>
      </c>
      <c r="C20">
        <v>1</v>
      </c>
      <c r="D20">
        <v>1</v>
      </c>
      <c r="E20">
        <v>1</v>
      </c>
      <c r="G20">
        <v>1</v>
      </c>
    </row>
    <row r="21" spans="1:8">
      <c r="A21" t="s">
        <v>238</v>
      </c>
      <c r="B21">
        <v>1</v>
      </c>
      <c r="C21">
        <v>0</v>
      </c>
      <c r="E21">
        <v>1</v>
      </c>
      <c r="G21">
        <v>1</v>
      </c>
    </row>
    <row r="22" spans="1:8">
      <c r="A22" t="s">
        <v>26</v>
      </c>
      <c r="B22">
        <f t="shared" ref="B22:G22" si="0">SUM(B2:B21)</f>
        <v>17.5</v>
      </c>
      <c r="C22">
        <f t="shared" si="0"/>
        <v>10.5</v>
      </c>
      <c r="D22">
        <f t="shared" si="0"/>
        <v>3</v>
      </c>
      <c r="E22">
        <f t="shared" si="0"/>
        <v>13.5</v>
      </c>
      <c r="F22">
        <f t="shared" si="0"/>
        <v>3</v>
      </c>
      <c r="G22">
        <f t="shared" si="0"/>
        <v>12.5</v>
      </c>
    </row>
    <row r="23" spans="1:8">
      <c r="A23" t="s">
        <v>27</v>
      </c>
      <c r="B23" s="1">
        <v>0.77361111111111114</v>
      </c>
      <c r="C23" s="1">
        <v>0.77083333333333337</v>
      </c>
      <c r="D23" s="1">
        <v>0.74305555555555547</v>
      </c>
      <c r="E23" s="1">
        <v>0.7729166666666667</v>
      </c>
      <c r="F23" s="1">
        <v>0.77361111111111114</v>
      </c>
      <c r="G23" s="1">
        <v>0.76597222222222217</v>
      </c>
    </row>
    <row r="24" spans="1:8">
      <c r="A24" t="s">
        <v>53</v>
      </c>
      <c r="B24">
        <v>6</v>
      </c>
      <c r="C24">
        <v>3</v>
      </c>
      <c r="D24">
        <v>2</v>
      </c>
      <c r="E24">
        <v>5</v>
      </c>
      <c r="F24">
        <v>1</v>
      </c>
      <c r="G24">
        <v>4</v>
      </c>
    </row>
    <row r="25" spans="1:8">
      <c r="A25" t="s">
        <v>28</v>
      </c>
    </row>
    <row r="26" spans="1:8">
      <c r="B26" t="s">
        <v>233</v>
      </c>
      <c r="C26" t="s">
        <v>44</v>
      </c>
      <c r="D26" t="s">
        <v>30</v>
      </c>
      <c r="E26" t="s">
        <v>38</v>
      </c>
      <c r="F26" t="s">
        <v>39</v>
      </c>
      <c r="G26" t="s">
        <v>234</v>
      </c>
    </row>
    <row r="27" spans="1:8">
      <c r="B27" t="s">
        <v>34</v>
      </c>
      <c r="C27" t="s">
        <v>46</v>
      </c>
      <c r="D27" t="s">
        <v>50</v>
      </c>
      <c r="E27" t="s">
        <v>52</v>
      </c>
      <c r="F27" t="s">
        <v>32</v>
      </c>
      <c r="G27" t="s">
        <v>42</v>
      </c>
    </row>
    <row r="28" spans="1:8">
      <c r="B28" t="s">
        <v>45</v>
      </c>
      <c r="C28" t="s">
        <v>41</v>
      </c>
      <c r="D28" t="s">
        <v>31</v>
      </c>
      <c r="E28" t="s">
        <v>150</v>
      </c>
      <c r="F28" t="s">
        <v>37</v>
      </c>
      <c r="G28" t="s">
        <v>47</v>
      </c>
    </row>
    <row r="29" spans="1:8">
      <c r="B29" t="s">
        <v>29</v>
      </c>
      <c r="C29" t="s">
        <v>33</v>
      </c>
      <c r="D29" t="s">
        <v>51</v>
      </c>
      <c r="E29" t="s">
        <v>40</v>
      </c>
      <c r="F29" t="s">
        <v>43</v>
      </c>
      <c r="G29" t="s">
        <v>35</v>
      </c>
    </row>
    <row r="30" spans="1:8">
      <c r="H30" s="2" t="s">
        <v>240</v>
      </c>
    </row>
    <row r="31" spans="1:8">
      <c r="A31" t="s">
        <v>241</v>
      </c>
      <c r="B31">
        <f>INDEX(RANKING!$M$1:$M$25,MATCH(B26,RANKING!$B$1:$B$25,0))+INDEX(RANKING!$M$1:$M$25,MATCH(B27,RANKING!$B$1:$B$25,0))+INDEX(RANKING!$M$1:$M$25,MATCH(B28,RANKING!$B$1:$B$25,0))+INDEX(RANKING!$M$1:$M$25,MATCH(B29,RANKING!$B$1:$B$25,0))</f>
        <v>144.5</v>
      </c>
      <c r="C31">
        <f>INDEX(RANKING!$M$1:$M$25,MATCH(C26,RANKING!$B$1:$B$25,0))+INDEX(RANKING!$M$1:$M$25,MATCH(C27,RANKING!$B$1:$B$25,0))+INDEX(RANKING!$M$1:$M$25,MATCH(C28,RANKING!$B$1:$B$25,0))+INDEX(RANKING!$M$1:$M$25,MATCH(C29,RANKING!$B$1:$B$25,0))</f>
        <v>120.5</v>
      </c>
      <c r="D31">
        <f>INDEX(RANKING!$M$1:$M$25,MATCH(D26,RANKING!$B$1:$B$25,0))+INDEX(RANKING!$M$1:$M$25,MATCH(D27,RANKING!$B$1:$B$25,0))+INDEX(RANKING!$M$1:$M$25,MATCH(D28,RANKING!$B$1:$B$25,0))+INDEX(RANKING!$M$1:$M$25,MATCH(D29,RANKING!$B$1:$B$25,0))</f>
        <v>110</v>
      </c>
      <c r="E31">
        <f>INDEX(RANKING!$M$1:$M$25,MATCH(E26,RANKING!$B$1:$B$25,0))+INDEX(RANKING!$M$1:$M$25,MATCH(E27,RANKING!$B$1:$B$25,0))+INDEX(RANKING!$M$1:$M$25,MATCH(E28,RANKING!$B$1:$B$25,0))+INDEX(RANKING!$M$1:$M$25,MATCH(E29,RANKING!$B$1:$B$25,0))</f>
        <v>144.5</v>
      </c>
      <c r="F31">
        <f>INDEX(RANKING!$M$1:$M$25,MATCH(F26,RANKING!$B$1:$B$25,0))+INDEX(RANKING!$M$1:$M$25,MATCH(F27,RANKING!$B$1:$B$25,0))+INDEX(RANKING!$M$1:$M$25,MATCH(F28,RANKING!$B$1:$B$25,0))+INDEX(RANKING!$M$1:$M$25,MATCH(F29,RANKING!$B$1:$B$25,0))</f>
        <v>108.5</v>
      </c>
      <c r="G31">
        <f>INDEX(RANKING!$M$1:$M$25,MATCH(G26,RANKING!$B$1:$B$25,0))+INDEX(RANKING!$M$1:$M$25,MATCH(G27,RANKING!$B$1:$B$25,0))+INDEX(RANKING!$M$1:$M$25,MATCH(G28,RANKING!$B$1:$B$25,0))+INDEX(RANKING!$M$1:$M$25,MATCH(G29,RANKING!$B$1:$B$25,0))</f>
        <v>128</v>
      </c>
      <c r="H31">
        <f>SUM(B31:G31)</f>
        <v>756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B1:M27"/>
  <sheetViews>
    <sheetView zoomScale="110" zoomScaleNormal="110" zoomScaleSheetLayoutView="100" zoomScalePageLayoutView="110" workbookViewId="0">
      <pane ySplit="1" topLeftCell="A2" activePane="bottomLeft" state="frozen"/>
      <selection activeCell="G15" sqref="G15"/>
      <selection pane="bottomLeft" activeCell="G8" sqref="G8"/>
    </sheetView>
  </sheetViews>
  <sheetFormatPr baseColWidth="10" defaultColWidth="9.140625" defaultRowHeight="15"/>
  <cols>
    <col min="1" max="1" width="5.140625" customWidth="1"/>
    <col min="2" max="2" width="10" customWidth="1"/>
    <col min="3" max="3" width="10.28515625" customWidth="1"/>
    <col min="4" max="4" width="8" customWidth="1"/>
    <col min="6" max="6" width="11.140625" customWidth="1"/>
    <col min="9" max="9" width="8" customWidth="1"/>
    <col min="10" max="10" width="10.28515625" bestFit="1" customWidth="1"/>
  </cols>
  <sheetData>
    <row r="1" spans="2:13" s="2" customFormat="1">
      <c r="C1" s="2" t="s">
        <v>0</v>
      </c>
      <c r="D1" s="2" t="s">
        <v>103</v>
      </c>
      <c r="E1" s="2" t="s">
        <v>104</v>
      </c>
      <c r="F1" s="2" t="s">
        <v>105</v>
      </c>
      <c r="G1" s="2" t="s">
        <v>126</v>
      </c>
      <c r="H1" s="2" t="s">
        <v>148</v>
      </c>
      <c r="I1" s="2" t="s">
        <v>229</v>
      </c>
      <c r="J1" s="2" t="s">
        <v>230</v>
      </c>
      <c r="K1" s="2" t="s">
        <v>231</v>
      </c>
      <c r="L1" s="2" t="s">
        <v>232</v>
      </c>
      <c r="M1" s="2" t="s">
        <v>26</v>
      </c>
    </row>
    <row r="2" spans="2:13">
      <c r="B2" t="s">
        <v>233</v>
      </c>
      <c r="C2">
        <f>Hunedoara!$C$23</f>
        <v>6</v>
      </c>
      <c r="D2">
        <f>Bran!$E$20</f>
        <v>4</v>
      </c>
      <c r="E2">
        <f>Sighisoara!$C$20</f>
        <v>3</v>
      </c>
      <c r="F2">
        <f>Dragomirna!$B$27</f>
        <v>0</v>
      </c>
      <c r="G2">
        <f>Humor!$F$19</f>
        <v>5.5</v>
      </c>
      <c r="H2">
        <f>Voronet!$B$25</f>
        <v>6</v>
      </c>
      <c r="I2">
        <f>INDEX(Baelo!$B$24:$G$24,1,IFERROR(IFERROR(IFERROR(MATCH(B2,Baelo!$B$26:'Baelo'!$G$26,0),MATCH(B2,Baelo!$B$27:'Baelo'!$G$27,0)),MATCH(B2,Baelo!$B$28:'Baelo'!$G$28,0)),MATCH(B2,Baelo!$B$29:'Baelo'!$G$29,0)))</f>
        <v>4</v>
      </c>
      <c r="J2">
        <f>INDEX(Itálica!$B$24:$G$24,1,IFERROR(IFERROR(IFERROR(MATCH(B2,Itálica!$B$26:'Itálica'!$G$26,0),MATCH(B2,Itálica!$B$27:'Itálica'!$G$27,0)),MATCH(B2,Itálica!$B$28:'Itálica'!$G$28,0)),MATCH(B2,Itálica!$B$29:'Itálica'!$G$29,0)))</f>
        <v>6</v>
      </c>
      <c r="K2">
        <f>INDEX(Sevilla!$B$24:$G$24,1,IFERROR(IFERROR(IFERROR(MATCH(B2,Sevilla!$B$26:'Sevilla'!$G$26,0),MATCH(B2,Sevilla!$B$27:'Sevilla'!$G$27,0)),MATCH(B2,Sevilla!$B$28:'Sevilla'!$G$28,0)),MATCH(B2,Sevilla!$B$29:'Sevilla'!$G$29,0)))</f>
        <v>6</v>
      </c>
      <c r="L2">
        <f>INDEX(Córdoba!$B$24:$G$24,1,IFERROR(IFERROR(IFERROR(MATCH(B2,Córdoba!$B$26:'Córdoba'!$G$26,0),MATCH(B2,Córdoba!$B$27:'Córdoba'!$G$27,0)),MATCH(B2,Córdoba!$B$28:'Córdoba'!$G$28,0)),MATCH(B2,Córdoba!$B$29:'Córdoba'!$G$29,0)))</f>
        <v>6</v>
      </c>
      <c r="M2">
        <f t="shared" ref="M2:M25" si="0">SUM(C2:L2)</f>
        <v>46.5</v>
      </c>
    </row>
    <row r="3" spans="2:13">
      <c r="B3" t="s">
        <v>38</v>
      </c>
      <c r="C3">
        <f>Hunedoara!$D$23</f>
        <v>4</v>
      </c>
      <c r="D3">
        <f>Bran!$G$20</f>
        <v>6</v>
      </c>
      <c r="E3">
        <f>Sighisoara!$B$20</f>
        <v>6</v>
      </c>
      <c r="F3">
        <f>Dragomirna!$F$27</f>
        <v>0</v>
      </c>
      <c r="G3">
        <f>Humor!$C$19</f>
        <v>3</v>
      </c>
      <c r="H3">
        <f>Voronet!$F$25</f>
        <v>1</v>
      </c>
      <c r="I3">
        <f>INDEX(Baelo!$B$24:$G$24,1,IFERROR(IFERROR(IFERROR(MATCH(B3,Baelo!$B$26:'Baelo'!$G$26,0),MATCH(B3,Baelo!$B$27:'Baelo'!$G$27,0)),MATCH(B3,Baelo!$B$28:'Baelo'!$G$28,0)),MATCH(B3,Baelo!$B$29:'Baelo'!$G$29,0)))</f>
        <v>6</v>
      </c>
      <c r="J3">
        <f>INDEX(Itálica!$B$24:$G$24,1,IFERROR(IFERROR(IFERROR(MATCH(B3,Itálica!$B$26:'Itálica'!$G$26,0),MATCH(B3,Itálica!$B$27:'Itálica'!$G$27,0)),MATCH(B3,Itálica!$B$28:'Itálica'!$G$28,0)),MATCH(B3,Itálica!$B$29:'Itálica'!$G$29,0)))</f>
        <v>4</v>
      </c>
      <c r="K3">
        <f>INDEX(Sevilla!$B$24:$G$24,1,IFERROR(IFERROR(IFERROR(MATCH(B3,Sevilla!$B$26:'Sevilla'!$G$26,0),MATCH(B3,Sevilla!$B$27:'Sevilla'!$G$27,0)),MATCH(B3,Sevilla!$B$28:'Sevilla'!$G$28,0)),MATCH(B3,Sevilla!$B$29:'Sevilla'!$G$29,0)))</f>
        <v>5</v>
      </c>
      <c r="L3">
        <f>INDEX(Córdoba!$B$24:$G$24,1,IFERROR(IFERROR(IFERROR(MATCH(B3,Córdoba!$B$26:'Córdoba'!$G$26,0),MATCH(B3,Córdoba!$B$27:'Córdoba'!$G$27,0)),MATCH(B3,Córdoba!$B$28:'Córdoba'!$G$28,0)),MATCH(B3,Córdoba!$B$29:'Córdoba'!$G$29,0)))</f>
        <v>5</v>
      </c>
      <c r="M3">
        <f t="shared" si="0"/>
        <v>40</v>
      </c>
    </row>
    <row r="4" spans="2:13">
      <c r="B4" t="s">
        <v>43</v>
      </c>
      <c r="C4">
        <f>Hunedoara!$E$23</f>
        <v>3</v>
      </c>
      <c r="D4">
        <f>Bran!$D$20</f>
        <v>5</v>
      </c>
      <c r="E4">
        <f>Sighisoara!$E$20</f>
        <v>5</v>
      </c>
      <c r="F4">
        <f>Dragomirna!$E$27</f>
        <v>0</v>
      </c>
      <c r="G4">
        <f>Humor!$B$19</f>
        <v>1</v>
      </c>
      <c r="H4">
        <f>Voronet!$E$25</f>
        <v>4.5</v>
      </c>
      <c r="I4">
        <f>INDEX(Baelo!$B$24:$G$24,1,IFERROR(IFERROR(IFERROR(MATCH(B4,Baelo!$B$26:'Baelo'!$G$26,0),MATCH(B4,Baelo!$B$27:'Baelo'!$G$27,0)),MATCH(B4,Baelo!$B$28:'Baelo'!$G$28,0)),MATCH(B4,Baelo!$B$29:'Baelo'!$G$29,0)))</f>
        <v>6</v>
      </c>
      <c r="J4">
        <f>INDEX(Itálica!$B$24:$G$24,1,IFERROR(IFERROR(IFERROR(MATCH(B4,Itálica!$B$26:'Itálica'!$G$26,0),MATCH(B4,Itálica!$B$27:'Itálica'!$G$27,0)),MATCH(B4,Itálica!$B$28:'Itálica'!$G$28,0)),MATCH(B4,Itálica!$B$29:'Itálica'!$G$29,0)))</f>
        <v>4</v>
      </c>
      <c r="K4">
        <f>INDEX(Sevilla!$B$24:$G$24,1,IFERROR(IFERROR(IFERROR(MATCH(B4,Sevilla!$B$26:'Sevilla'!$G$26,0),MATCH(B4,Sevilla!$B$27:'Sevilla'!$G$27,0)),MATCH(B4,Sevilla!$B$28:'Sevilla'!$G$28,0)),MATCH(B4,Sevilla!$B$29:'Sevilla'!$G$29,0)))</f>
        <v>3</v>
      </c>
      <c r="L4">
        <f>INDEX(Córdoba!$B$24:$G$24,1,IFERROR(IFERROR(IFERROR(MATCH(B4,Córdoba!$B$26:'Córdoba'!$G$26,0),MATCH(B4,Córdoba!$B$27:'Córdoba'!$G$27,0)),MATCH(B4,Córdoba!$B$28:'Córdoba'!$G$28,0)),MATCH(B4,Córdoba!$B$29:'Córdoba'!$G$29,0)))</f>
        <v>1</v>
      </c>
      <c r="M4">
        <f t="shared" si="0"/>
        <v>32.5</v>
      </c>
    </row>
    <row r="5" spans="2:13">
      <c r="B5" t="s">
        <v>47</v>
      </c>
      <c r="C5">
        <f>Hunedoara!$F$23</f>
        <v>1</v>
      </c>
      <c r="D5">
        <f>Bran!$E$20</f>
        <v>4</v>
      </c>
      <c r="E5">
        <f>Sighisoara!$B$20</f>
        <v>6</v>
      </c>
      <c r="F5">
        <f>Dragomirna!$C$27</f>
        <v>0</v>
      </c>
      <c r="G5">
        <f>Humor!$G$19</f>
        <v>5.5</v>
      </c>
      <c r="H5">
        <f>Voronet!$C$25</f>
        <v>4.5</v>
      </c>
      <c r="I5">
        <f>INDEX(Baelo!$B$24:$G$24,1,IFERROR(IFERROR(IFERROR(MATCH(B5,Baelo!$B$26:'Baelo'!$G$26,0),MATCH(B5,Baelo!$B$27:'Baelo'!$G$27,0)),MATCH(B5,Baelo!$B$28:'Baelo'!$G$28,0)),MATCH(B5,Baelo!$B$29:'Baelo'!$G$29,0)))</f>
        <v>2</v>
      </c>
      <c r="J5">
        <f>INDEX(Itálica!$B$24:$G$24,1,IFERROR(IFERROR(IFERROR(MATCH(B5,Itálica!$B$26:'Itálica'!$G$26,0),MATCH(B5,Itálica!$B$27:'Itálica'!$G$27,0)),MATCH(B5,Itálica!$B$28:'Itálica'!$G$28,0)),MATCH(B5,Itálica!$B$29:'Itálica'!$G$29,0)))</f>
        <v>6</v>
      </c>
      <c r="K5">
        <f>INDEX(Sevilla!$B$24:$G$24,1,IFERROR(IFERROR(IFERROR(MATCH(B5,Sevilla!$B$26:'Sevilla'!$G$26,0),MATCH(B5,Sevilla!$B$27:'Sevilla'!$G$27,0)),MATCH(B5,Sevilla!$B$28:'Sevilla'!$G$28,0)),MATCH(B5,Sevilla!$B$29:'Sevilla'!$G$29,0)))</f>
        <v>2</v>
      </c>
      <c r="L5">
        <f>INDEX(Córdoba!$B$24:$G$24,1,IFERROR(IFERROR(IFERROR(MATCH(B5,Córdoba!$B$26:'Córdoba'!$G$26,0),MATCH(B5,Córdoba!$B$27:'Córdoba'!$G$27,0)),MATCH(B5,Córdoba!$B$28:'Córdoba'!$G$28,0)),MATCH(B5,Córdoba!$B$29:'Córdoba'!$G$29,0)))</f>
        <v>4</v>
      </c>
      <c r="M5">
        <f t="shared" si="0"/>
        <v>35</v>
      </c>
    </row>
    <row r="6" spans="2:13">
      <c r="B6" t="s">
        <v>33</v>
      </c>
      <c r="C6">
        <f>Hunedoara!$C$23</f>
        <v>6</v>
      </c>
      <c r="D6">
        <f>Bran!$C$20</f>
        <v>3</v>
      </c>
      <c r="E6">
        <f>Sighisoara!$C$20</f>
        <v>3</v>
      </c>
      <c r="F6">
        <f>Dragomirna!$C$27</f>
        <v>0</v>
      </c>
      <c r="G6">
        <f>Humor!$C$19</f>
        <v>3</v>
      </c>
      <c r="H6">
        <f>Voronet!$C$25</f>
        <v>4.5</v>
      </c>
      <c r="I6">
        <f>INDEX(Baelo!$B$24:$G$24,1,IFERROR(IFERROR(IFERROR(MATCH(B6,Baelo!$B$26:'Baelo'!$G$26,0),MATCH(B6,Baelo!$B$27:'Baelo'!$G$27,0)),MATCH(B6,Baelo!$B$28:'Baelo'!$G$28,0)),MATCH(B6,Baelo!$B$29:'Baelo'!$G$29,0)))</f>
        <v>4</v>
      </c>
      <c r="J6">
        <f>INDEX(Itálica!$B$24:$G$24,1,IFERROR(IFERROR(IFERROR(MATCH(B6,Itálica!$B$26:'Itálica'!$G$26,0),MATCH(B6,Itálica!$B$27:'Itálica'!$G$27,0)),MATCH(B6,Itálica!$B$28:'Itálica'!$G$28,0)),MATCH(B6,Itálica!$B$29:'Itálica'!$G$29,0)))</f>
        <v>6</v>
      </c>
      <c r="K6">
        <f>INDEX(Sevilla!$B$24:$G$24,1,IFERROR(IFERROR(IFERROR(MATCH(B6,Sevilla!$B$26:'Sevilla'!$G$26,0),MATCH(B6,Sevilla!$B$27:'Sevilla'!$G$27,0)),MATCH(B6,Sevilla!$B$28:'Sevilla'!$G$28,0)),MATCH(B6,Sevilla!$B$29:'Sevilla'!$G$29,0)))</f>
        <v>1</v>
      </c>
      <c r="L6">
        <f>INDEX(Córdoba!$B$24:$G$24,1,IFERROR(IFERROR(IFERROR(MATCH(B6,Córdoba!$B$26:'Córdoba'!$G$26,0),MATCH(B6,Córdoba!$B$27:'Córdoba'!$G$27,0)),MATCH(B6,Córdoba!$B$28:'Córdoba'!$G$28,0)),MATCH(B6,Córdoba!$B$29:'Córdoba'!$G$29,0)))</f>
        <v>3</v>
      </c>
      <c r="M6">
        <f t="shared" si="0"/>
        <v>33.5</v>
      </c>
    </row>
    <row r="7" spans="2:13">
      <c r="B7" t="s">
        <v>30</v>
      </c>
      <c r="C7">
        <f>Hunedoara!$B$23</f>
        <v>5</v>
      </c>
      <c r="D7">
        <f>Bran!$E$20</f>
        <v>4</v>
      </c>
      <c r="E7">
        <f>Sighisoara!$D$20</f>
        <v>2</v>
      </c>
      <c r="F7">
        <f>Dragomirna!$G$27</f>
        <v>0</v>
      </c>
      <c r="G7">
        <f>Humor!$F$19</f>
        <v>5.5</v>
      </c>
      <c r="H7">
        <f>Voronet!$D$25</f>
        <v>2</v>
      </c>
      <c r="I7">
        <f>INDEX(Baelo!$B$24:$G$24,1,IFERROR(IFERROR(IFERROR(MATCH(B7,Baelo!$B$26:'Baelo'!$G$26,0),MATCH(B7,Baelo!$B$27:'Baelo'!$G$27,0)),MATCH(B7,Baelo!$B$28:'Baelo'!$G$28,0)),MATCH(B7,Baelo!$B$29:'Baelo'!$G$29,0)))</f>
        <v>3</v>
      </c>
      <c r="J7">
        <f>INDEX(Itálica!$B$24:$G$24,1,IFERROR(IFERROR(IFERROR(MATCH(B7,Itálica!$B$26:'Itálica'!$G$26,0),MATCH(B7,Itálica!$B$27:'Itálica'!$G$27,0)),MATCH(B7,Itálica!$B$28:'Itálica'!$G$28,0)),MATCH(B7,Itálica!$B$29:'Itálica'!$G$29,0)))</f>
        <v>5</v>
      </c>
      <c r="K7">
        <f>INDEX(Sevilla!$B$24:$G$24,1,IFERROR(IFERROR(IFERROR(MATCH(B7,Sevilla!$B$26:'Sevilla'!$G$26,0),MATCH(B7,Sevilla!$B$27:'Sevilla'!$G$27,0)),MATCH(B7,Sevilla!$B$28:'Sevilla'!$G$28,0)),MATCH(B7,Sevilla!$B$29:'Sevilla'!$G$29,0)))</f>
        <v>4</v>
      </c>
      <c r="L7">
        <f>INDEX(Córdoba!$B$24:$G$24,1,IFERROR(IFERROR(IFERROR(MATCH(B7,Córdoba!$B$26:'Córdoba'!$G$26,0),MATCH(B7,Córdoba!$B$27:'Córdoba'!$G$27,0)),MATCH(B7,Córdoba!$B$28:'Córdoba'!$G$28,0)),MATCH(B7,Córdoba!$B$29:'Córdoba'!$G$29,0)))</f>
        <v>2</v>
      </c>
      <c r="M7">
        <f t="shared" si="0"/>
        <v>32.5</v>
      </c>
    </row>
    <row r="8" spans="2:13">
      <c r="B8" t="s">
        <v>52</v>
      </c>
      <c r="C8">
        <f>Hunedoara!$G$23</f>
        <v>2</v>
      </c>
      <c r="D8">
        <f>Bran!$G$20</f>
        <v>6</v>
      </c>
      <c r="E8">
        <f>Sighisoara!$G$20</f>
        <v>1</v>
      </c>
      <c r="F8">
        <f>Dragomirna!$B$27</f>
        <v>0</v>
      </c>
      <c r="G8">
        <f>Humor!$C$19</f>
        <v>3</v>
      </c>
      <c r="H8">
        <f>Voronet!$B$25</f>
        <v>6</v>
      </c>
      <c r="I8">
        <f>INDEX(Baelo!$B$24:$G$24,1,IFERROR(IFERROR(IFERROR(MATCH(B8,Baelo!$B$26:'Baelo'!$G$26,0),MATCH(B8,Baelo!$B$27:'Baelo'!$G$27,0)),MATCH(B8,Baelo!$B$28:'Baelo'!$G$28,0)),MATCH(B8,Baelo!$B$29:'Baelo'!$G$29,0)))</f>
        <v>6</v>
      </c>
      <c r="J8">
        <f>INDEX(Itálica!$B$24:$G$24,1,IFERROR(IFERROR(IFERROR(MATCH(B8,Itálica!$B$26:'Itálica'!$G$26,0),MATCH(B8,Itálica!$B$27:'Itálica'!$G$27,0)),MATCH(B8,Itálica!$B$28:'Itálica'!$G$28,0)),MATCH(B8,Itálica!$B$29:'Itálica'!$G$29,0)))</f>
        <v>3</v>
      </c>
      <c r="K8">
        <f>INDEX(Sevilla!$B$24:$G$24,1,IFERROR(IFERROR(IFERROR(MATCH(B8,Sevilla!$B$26:'Sevilla'!$G$26,0),MATCH(B8,Sevilla!$B$27:'Sevilla'!$G$27,0)),MATCH(B8,Sevilla!$B$28:'Sevilla'!$G$28,0)),MATCH(B8,Sevilla!$B$29:'Sevilla'!$G$29,0)))</f>
        <v>3</v>
      </c>
      <c r="L8">
        <f>INDEX(Córdoba!$B$24:$G$24,1,IFERROR(IFERROR(IFERROR(MATCH(B8,Córdoba!$B$26:'Córdoba'!$G$26,0),MATCH(B8,Córdoba!$B$27:'Córdoba'!$G$27,0)),MATCH(B8,Córdoba!$B$28:'Córdoba'!$G$28,0)),MATCH(B8,Córdoba!$B$29:'Córdoba'!$G$29,0)))</f>
        <v>5</v>
      </c>
      <c r="M8">
        <f t="shared" si="0"/>
        <v>35</v>
      </c>
    </row>
    <row r="9" spans="2:13">
      <c r="B9" t="s">
        <v>40</v>
      </c>
      <c r="C9">
        <f>Hunedoara!$D$23</f>
        <v>4</v>
      </c>
      <c r="D9">
        <f>Bran!$F$20</f>
        <v>1</v>
      </c>
      <c r="E9">
        <f>Sighisoara!$G$20</f>
        <v>1</v>
      </c>
      <c r="F9">
        <f>Dragomirna!$B$27</f>
        <v>0</v>
      </c>
      <c r="G9">
        <f>Humor!$C$19</f>
        <v>3</v>
      </c>
      <c r="H9">
        <f>Voronet!$B$25</f>
        <v>6</v>
      </c>
      <c r="I9">
        <f>INDEX(Baelo!$B$24:$G$24,1,IFERROR(IFERROR(IFERROR(MATCH(B9,Baelo!$B$26:'Baelo'!$G$26,0),MATCH(B9,Baelo!$B$27:'Baelo'!$G$27,0)),MATCH(B9,Baelo!$B$28:'Baelo'!$G$28,0)),MATCH(B9,Baelo!$B$29:'Baelo'!$G$29,0)))</f>
        <v>6</v>
      </c>
      <c r="J9">
        <f>INDEX(Itálica!$B$24:$G$24,1,IFERROR(IFERROR(IFERROR(MATCH(B9,Itálica!$B$26:'Itálica'!$G$26,0),MATCH(B9,Itálica!$B$27:'Itálica'!$G$27,0)),MATCH(B9,Itálica!$B$28:'Itálica'!$G$28,0)),MATCH(B9,Itálica!$B$29:'Itálica'!$G$29,0)))</f>
        <v>4</v>
      </c>
      <c r="K9">
        <f>INDEX(Sevilla!$B$24:$G$24,1,IFERROR(IFERROR(IFERROR(MATCH(B9,Sevilla!$B$26:'Sevilla'!$G$26,0),MATCH(B9,Sevilla!$B$27:'Sevilla'!$G$27,0)),MATCH(B9,Sevilla!$B$28:'Sevilla'!$G$28,0)),MATCH(B9,Sevilla!$B$29:'Sevilla'!$G$29,0)))</f>
        <v>5</v>
      </c>
      <c r="L9">
        <f>INDEX(Córdoba!$B$24:$G$24,1,IFERROR(IFERROR(IFERROR(MATCH(B9,Córdoba!$B$26:'Córdoba'!$G$26,0),MATCH(B9,Córdoba!$B$27:'Córdoba'!$G$27,0)),MATCH(B9,Córdoba!$B$28:'Córdoba'!$G$28,0)),MATCH(B9,Córdoba!$B$29:'Córdoba'!$G$29,0)))</f>
        <v>5</v>
      </c>
      <c r="M9">
        <f t="shared" si="0"/>
        <v>35</v>
      </c>
    </row>
    <row r="10" spans="2:13">
      <c r="B10" t="s">
        <v>150</v>
      </c>
      <c r="C10">
        <f>Hunedoara!$G$23</f>
        <v>2</v>
      </c>
      <c r="D10">
        <f>Bran!$G$20</f>
        <v>6</v>
      </c>
      <c r="E10">
        <f>Sighisoara!$G$20</f>
        <v>1</v>
      </c>
      <c r="F10">
        <f>Dragomirna!$G$27</f>
        <v>0</v>
      </c>
      <c r="G10">
        <f>Humor!$G$19</f>
        <v>5.5</v>
      </c>
      <c r="H10">
        <f>Voronet!$G$25</f>
        <v>3</v>
      </c>
      <c r="I10">
        <f>INDEX(Baelo!$B$24:$G$24,1,IFERROR(IFERROR(IFERROR(MATCH(B10,Baelo!$B$26:'Baelo'!$G$26,0),MATCH(B10,Baelo!$B$27:'Baelo'!$G$27,0)),MATCH(B10,Baelo!$B$28:'Baelo'!$G$28,0)),MATCH(B10,Baelo!$B$29:'Baelo'!$G$29,0)))</f>
        <v>3</v>
      </c>
      <c r="J10">
        <f>INDEX(Itálica!$B$24:$G$24,1,IFERROR(IFERROR(IFERROR(MATCH(B10,Itálica!$B$26:'Itálica'!$G$26,0),MATCH(B10,Itálica!$B$27:'Itálica'!$G$27,0)),MATCH(B10,Itálica!$B$28:'Itálica'!$G$28,0)),MATCH(B10,Itálica!$B$29:'Itálica'!$G$29,0)))</f>
        <v>5</v>
      </c>
      <c r="K10">
        <f>INDEX(Sevilla!$B$24:$G$24,1,IFERROR(IFERROR(IFERROR(MATCH(B10,Sevilla!$B$26:'Sevilla'!$G$26,0),MATCH(B10,Sevilla!$B$27:'Sevilla'!$G$27,0)),MATCH(B10,Sevilla!$B$28:'Sevilla'!$G$28,0)),MATCH(B10,Sevilla!$B$29:'Sevilla'!$G$29,0)))</f>
        <v>4</v>
      </c>
      <c r="L10">
        <f>INDEX(Córdoba!$B$24:$G$24,1,IFERROR(IFERROR(IFERROR(MATCH(B10,Córdoba!$B$26:'Córdoba'!$G$26,0),MATCH(B10,Córdoba!$B$27:'Córdoba'!$G$27,0)),MATCH(B10,Córdoba!$B$28:'Córdoba'!$G$28,0)),MATCH(B10,Córdoba!$B$29:'Córdoba'!$G$29,0)))</f>
        <v>5</v>
      </c>
      <c r="M10">
        <f t="shared" si="0"/>
        <v>34.5</v>
      </c>
    </row>
    <row r="11" spans="2:13">
      <c r="B11" t="s">
        <v>44</v>
      </c>
      <c r="C11">
        <f>Hunedoara!$E$23</f>
        <v>3</v>
      </c>
      <c r="D11">
        <f>Bran!$F$20</f>
        <v>1</v>
      </c>
      <c r="E11">
        <f>Sighisoara!$C$20</f>
        <v>3</v>
      </c>
      <c r="F11">
        <f>Dragomirna!$E$27</f>
        <v>0</v>
      </c>
      <c r="G11">
        <f>Humor!$D$19</f>
        <v>3</v>
      </c>
      <c r="H11">
        <f>Voronet!$E$25</f>
        <v>4.5</v>
      </c>
      <c r="I11">
        <f>INDEX(Baelo!$B$24:$G$24,1,IFERROR(IFERROR(IFERROR(MATCH(B11,Baelo!$B$26:'Baelo'!$G$26,0),MATCH(B11,Baelo!$B$27:'Baelo'!$G$27,0)),MATCH(B11,Baelo!$B$28:'Baelo'!$G$28,0)),MATCH(B11,Baelo!$B$29:'Baelo'!$G$29,0)))</f>
        <v>5</v>
      </c>
      <c r="J11">
        <f>INDEX(Itálica!$B$24:$G$24,1,IFERROR(IFERROR(IFERROR(MATCH(B11,Itálica!$B$26:'Itálica'!$G$26,0),MATCH(B11,Itálica!$B$27:'Itálica'!$G$27,0)),MATCH(B11,Itálica!$B$28:'Itálica'!$G$28,0)),MATCH(B11,Itálica!$B$29:'Itálica'!$G$29,0)))</f>
        <v>5</v>
      </c>
      <c r="K11">
        <f>INDEX(Sevilla!$B$24:$G$24,1,IFERROR(IFERROR(IFERROR(MATCH(B11,Sevilla!$B$26:'Sevilla'!$G$26,0),MATCH(B11,Sevilla!$B$27:'Sevilla'!$G$27,0)),MATCH(B11,Sevilla!$B$28:'Sevilla'!$G$28,0)),MATCH(B11,Sevilla!$B$29:'Sevilla'!$G$29,0)))</f>
        <v>5</v>
      </c>
      <c r="L11">
        <f>INDEX(Córdoba!$B$24:$G$24,1,IFERROR(IFERROR(IFERROR(MATCH(B11,Córdoba!$B$26:'Córdoba'!$G$26,0),MATCH(B11,Córdoba!$B$27:'Córdoba'!$G$27,0)),MATCH(B11,Córdoba!$B$28:'Córdoba'!$G$28,0)),MATCH(B11,Córdoba!$B$29:'Córdoba'!$G$29,0)))</f>
        <v>3</v>
      </c>
      <c r="M11">
        <f t="shared" si="0"/>
        <v>32.5</v>
      </c>
    </row>
    <row r="12" spans="2:13">
      <c r="B12" t="s">
        <v>29</v>
      </c>
      <c r="C12">
        <f>Hunedoara!$B$23</f>
        <v>5</v>
      </c>
      <c r="D12">
        <f>Bran!$B$20</f>
        <v>2</v>
      </c>
      <c r="E12">
        <f>Sighisoara!$B$20</f>
        <v>6</v>
      </c>
      <c r="F12">
        <f>Dragomirna!$B$27</f>
        <v>0</v>
      </c>
      <c r="G12">
        <f>Humor!$B$19</f>
        <v>1</v>
      </c>
      <c r="H12">
        <f>Voronet!$B$25</f>
        <v>6</v>
      </c>
      <c r="I12">
        <f>INDEX(Baelo!$B$24:$G$24,1,IFERROR(IFERROR(IFERROR(MATCH(B12,Baelo!$B$26:'Baelo'!$G$26,0),MATCH(B12,Baelo!$B$27:'Baelo'!$G$27,0)),MATCH(B12,Baelo!$B$28:'Baelo'!$G$28,0)),MATCH(B12,Baelo!$B$29:'Baelo'!$G$29,0)))</f>
        <v>5</v>
      </c>
      <c r="J12">
        <f>INDEX(Itálica!$B$24:$G$24,1,IFERROR(IFERROR(IFERROR(MATCH(B12,Itálica!$B$26:'Itálica'!$G$26,0),MATCH(B12,Itálica!$B$27:'Itálica'!$G$27,0)),MATCH(B12,Itálica!$B$28:'Itálica'!$G$28,0)),MATCH(B12,Itálica!$B$29:'Itálica'!$G$29,0)))</f>
        <v>2</v>
      </c>
      <c r="K12">
        <f>INDEX(Sevilla!$B$24:$G$24,1,IFERROR(IFERROR(IFERROR(MATCH(B12,Sevilla!$B$26:'Sevilla'!$G$26,0),MATCH(B12,Sevilla!$B$27:'Sevilla'!$G$27,0)),MATCH(B12,Sevilla!$B$28:'Sevilla'!$G$28,0)),MATCH(B12,Sevilla!$B$29:'Sevilla'!$G$29,0)))</f>
        <v>2</v>
      </c>
      <c r="L12">
        <f>INDEX(Córdoba!$B$24:$G$24,1,IFERROR(IFERROR(IFERROR(MATCH(B12,Córdoba!$B$26:'Córdoba'!$G$26,0),MATCH(B12,Córdoba!$B$27:'Córdoba'!$G$27,0)),MATCH(B12,Córdoba!$B$28:'Córdoba'!$G$28,0)),MATCH(B12,Córdoba!$B$29:'Córdoba'!$G$29,0)))</f>
        <v>6</v>
      </c>
      <c r="M12">
        <f t="shared" si="0"/>
        <v>35</v>
      </c>
    </row>
    <row r="13" spans="2:13">
      <c r="B13" t="s">
        <v>35</v>
      </c>
      <c r="C13">
        <f>Hunedoara!$C$23</f>
        <v>6</v>
      </c>
      <c r="D13">
        <f>Bran!$G$20</f>
        <v>6</v>
      </c>
      <c r="E13">
        <f>Sighisoara!$C$20</f>
        <v>3</v>
      </c>
      <c r="F13">
        <f>Dragomirna!$G$27</f>
        <v>0</v>
      </c>
      <c r="G13">
        <f>Humor!$E$19</f>
        <v>3</v>
      </c>
      <c r="H13">
        <f>Voronet!$G$25</f>
        <v>3</v>
      </c>
      <c r="I13">
        <f>INDEX(Baelo!$B$24:$G$24,1,IFERROR(IFERROR(IFERROR(MATCH(B13,Baelo!$B$26:'Baelo'!$G$26,0),MATCH(B13,Baelo!$B$27:'Baelo'!$G$27,0)),MATCH(B13,Baelo!$B$28:'Baelo'!$G$28,0)),MATCH(B13,Baelo!$B$29:'Baelo'!$G$29,0)))</f>
        <v>1</v>
      </c>
      <c r="J13">
        <f>INDEX(Itálica!$B$24:$G$24,1,IFERROR(IFERROR(IFERROR(MATCH(B13,Itálica!$B$26:'Itálica'!$G$26,0),MATCH(B13,Itálica!$B$27:'Itálica'!$G$27,0)),MATCH(B13,Itálica!$B$28:'Itálica'!$G$28,0)),MATCH(B13,Itálica!$B$29:'Itálica'!$G$29,0)))</f>
        <v>3</v>
      </c>
      <c r="K13">
        <f>INDEX(Sevilla!$B$24:$G$24,1,IFERROR(IFERROR(IFERROR(MATCH(B13,Sevilla!$B$26:'Sevilla'!$G$26,0),MATCH(B13,Sevilla!$B$27:'Sevilla'!$G$27,0)),MATCH(B13,Sevilla!$B$28:'Sevilla'!$G$28,0)),MATCH(B13,Sevilla!$B$29:'Sevilla'!$G$29,0)))</f>
        <v>4</v>
      </c>
      <c r="L13">
        <f>INDEX(Córdoba!$B$24:$G$24,1,IFERROR(IFERROR(IFERROR(MATCH(B13,Córdoba!$B$26:'Córdoba'!$G$26,0),MATCH(B13,Córdoba!$B$27:'Córdoba'!$G$27,0)),MATCH(B13,Córdoba!$B$28:'Córdoba'!$G$28,0)),MATCH(B13,Córdoba!$B$29:'Córdoba'!$G$29,0)))</f>
        <v>4</v>
      </c>
      <c r="M13">
        <f t="shared" si="0"/>
        <v>33</v>
      </c>
    </row>
    <row r="14" spans="2:13">
      <c r="B14" t="s">
        <v>41</v>
      </c>
      <c r="C14">
        <f>Hunedoara!$E$23</f>
        <v>3</v>
      </c>
      <c r="D14">
        <f>Bran!$E$20</f>
        <v>4</v>
      </c>
      <c r="E14">
        <f>Sighisoara!$E$20</f>
        <v>5</v>
      </c>
      <c r="F14">
        <f>Dragomirna!$E$27</f>
        <v>0</v>
      </c>
      <c r="G14">
        <f>Humor!$E$19</f>
        <v>3</v>
      </c>
      <c r="H14">
        <f>Voronet!$E$25</f>
        <v>4.5</v>
      </c>
      <c r="I14">
        <f>INDEX(Baelo!$B$24:$G$24,1,IFERROR(IFERROR(IFERROR(MATCH(B14,Baelo!$B$26:'Baelo'!$G$26,0),MATCH(B14,Baelo!$B$27:'Baelo'!$G$27,0)),MATCH(B14,Baelo!$B$28:'Baelo'!$G$28,0)),MATCH(B14,Baelo!$B$29:'Baelo'!$G$29,0)))</f>
        <v>3</v>
      </c>
      <c r="J14">
        <f>INDEX(Itálica!$B$24:$G$24,1,IFERROR(IFERROR(IFERROR(MATCH(B14,Itálica!$B$26:'Itálica'!$G$26,0),MATCH(B14,Itálica!$B$27:'Itálica'!$G$27,0)),MATCH(B14,Itálica!$B$28:'Itálica'!$G$28,0)),MATCH(B14,Itálica!$B$29:'Itálica'!$G$29,0)))</f>
        <v>5</v>
      </c>
      <c r="K14">
        <f>INDEX(Sevilla!$B$24:$G$24,1,IFERROR(IFERROR(IFERROR(MATCH(B14,Sevilla!$B$26:'Sevilla'!$G$26,0),MATCH(B14,Sevilla!$B$27:'Sevilla'!$G$27,0)),MATCH(B14,Sevilla!$B$28:'Sevilla'!$G$28,0)),MATCH(B14,Sevilla!$B$29:'Sevilla'!$G$29,0)))</f>
        <v>1</v>
      </c>
      <c r="L14">
        <f>INDEX(Córdoba!$B$24:$G$24,1,IFERROR(IFERROR(IFERROR(MATCH(B14,Córdoba!$B$26:'Córdoba'!$G$26,0),MATCH(B14,Córdoba!$B$27:'Córdoba'!$G$27,0)),MATCH(B14,Córdoba!$B$28:'Córdoba'!$G$28,0)),MATCH(B14,Córdoba!$B$29:'Córdoba'!$G$29,0)))</f>
        <v>3</v>
      </c>
      <c r="M14">
        <f t="shared" si="0"/>
        <v>31.5</v>
      </c>
    </row>
    <row r="15" spans="2:13">
      <c r="B15" t="s">
        <v>39</v>
      </c>
      <c r="C15">
        <f>Hunedoara!$D$23</f>
        <v>4</v>
      </c>
      <c r="D15">
        <f>Bran!$B$20</f>
        <v>2</v>
      </c>
      <c r="E15">
        <f>Sighisoara!$B$20</f>
        <v>6</v>
      </c>
      <c r="F15">
        <f>Dragomirna!$C$27</f>
        <v>0</v>
      </c>
      <c r="G15">
        <f>Humor!$E$19</f>
        <v>3</v>
      </c>
      <c r="H15">
        <f>Voronet!$C$25</f>
        <v>4.5</v>
      </c>
      <c r="I15">
        <f>INDEX(Baelo!$B$24:$G$24,1,IFERROR(IFERROR(IFERROR(MATCH(B15,Baelo!$B$26:'Baelo'!$G$26,0),MATCH(B15,Baelo!$B$27:'Baelo'!$G$27,0)),MATCH(B15,Baelo!$B$28:'Baelo'!$G$28,0)),MATCH(B15,Baelo!$B$29:'Baelo'!$G$29,0)))</f>
        <v>5</v>
      </c>
      <c r="J15">
        <f>INDEX(Itálica!$B$24:$G$24,1,IFERROR(IFERROR(IFERROR(MATCH(B15,Itálica!$B$26:'Itálica'!$G$26,0),MATCH(B15,Itálica!$B$27:'Itálica'!$G$27,0)),MATCH(B15,Itálica!$B$28:'Itálica'!$G$28,0)),MATCH(B15,Itálica!$B$29:'Itálica'!$G$29,0)))</f>
        <v>2</v>
      </c>
      <c r="K15">
        <f>INDEX(Sevilla!$B$24:$G$24,1,IFERROR(IFERROR(IFERROR(MATCH(B15,Sevilla!$B$26:'Sevilla'!$G$26,0),MATCH(B15,Sevilla!$B$27:'Sevilla'!$G$27,0)),MATCH(B15,Sevilla!$B$28:'Sevilla'!$G$28,0)),MATCH(B15,Sevilla!$B$29:'Sevilla'!$G$29,0)))</f>
        <v>1</v>
      </c>
      <c r="L15">
        <f>INDEX(Córdoba!$B$24:$G$24,1,IFERROR(IFERROR(IFERROR(MATCH(B15,Córdoba!$B$26:'Córdoba'!$G$26,0),MATCH(B15,Córdoba!$B$27:'Córdoba'!$G$27,0)),MATCH(B15,Córdoba!$B$28:'Córdoba'!$G$28,0)),MATCH(B15,Córdoba!$B$29:'Córdoba'!$G$29,0)))</f>
        <v>1</v>
      </c>
      <c r="M15" s="5">
        <f t="shared" si="0"/>
        <v>28.5</v>
      </c>
    </row>
    <row r="16" spans="2:13">
      <c r="B16" t="s">
        <v>34</v>
      </c>
      <c r="C16">
        <f>Hunedoara!$C$23</f>
        <v>6</v>
      </c>
      <c r="D16">
        <f>Bran!$F$20</f>
        <v>1</v>
      </c>
      <c r="E16">
        <f>Sighisoara!$F$20</f>
        <v>4</v>
      </c>
      <c r="F16">
        <f>Dragomirna!$E$27</f>
        <v>0</v>
      </c>
      <c r="G16">
        <f>Humor!$E$19</f>
        <v>3</v>
      </c>
      <c r="H16">
        <f>Voronet!$E$25</f>
        <v>4.5</v>
      </c>
      <c r="I16">
        <f>INDEX(Baelo!$B$24:$G$24,1,IFERROR(IFERROR(IFERROR(MATCH(B16,Baelo!$B$26:'Baelo'!$G$26,0),MATCH(B16,Baelo!$B$27:'Baelo'!$G$27,0)),MATCH(B16,Baelo!$B$28:'Baelo'!$G$28,0)),MATCH(B16,Baelo!$B$29:'Baelo'!$G$29,0)))</f>
        <v>1</v>
      </c>
      <c r="J16">
        <f>INDEX(Itálica!$B$24:$G$24,1,IFERROR(IFERROR(IFERROR(MATCH(B16,Itálica!$B$26:'Itálica'!$G$26,0),MATCH(B16,Itálica!$B$27:'Itálica'!$G$27,0)),MATCH(B16,Itálica!$B$28:'Itálica'!$G$28,0)),MATCH(B16,Itálica!$B$29:'Itálica'!$G$29,0)))</f>
        <v>4</v>
      </c>
      <c r="K16">
        <f>INDEX(Sevilla!$B$24:$G$24,1,IFERROR(IFERROR(IFERROR(MATCH(B16,Sevilla!$B$26:'Sevilla'!$G$26,0),MATCH(B16,Sevilla!$B$27:'Sevilla'!$G$27,0)),MATCH(B16,Sevilla!$B$28:'Sevilla'!$G$28,0)),MATCH(B16,Sevilla!$B$29:'Sevilla'!$G$29,0)))</f>
        <v>4</v>
      </c>
      <c r="L16">
        <f>INDEX(Córdoba!$B$24:$G$24,1,IFERROR(IFERROR(IFERROR(MATCH(B16,Córdoba!$B$26:'Córdoba'!$G$26,0),MATCH(B16,Córdoba!$B$27:'Córdoba'!$G$27,0)),MATCH(B16,Córdoba!$B$28:'Córdoba'!$G$28,0)),MATCH(B16,Córdoba!$B$29:'Córdoba'!$G$29,0)))</f>
        <v>6</v>
      </c>
      <c r="M16">
        <f t="shared" si="0"/>
        <v>33.5</v>
      </c>
    </row>
    <row r="17" spans="2:13">
      <c r="B17" t="s">
        <v>42</v>
      </c>
      <c r="C17">
        <f>Hunedoara!$E$23</f>
        <v>3</v>
      </c>
      <c r="D17">
        <f>Bran!$D$20</f>
        <v>5</v>
      </c>
      <c r="E17">
        <f>Sighisoara!$E$20</f>
        <v>5</v>
      </c>
      <c r="F17">
        <f>Dragomirna!$D$27</f>
        <v>0</v>
      </c>
      <c r="G17">
        <f>Humor!$G$19</f>
        <v>5.5</v>
      </c>
      <c r="H17">
        <f>Voronet!$G$25</f>
        <v>3</v>
      </c>
      <c r="I17">
        <f>INDEX(Baelo!$B$24:$G$24,1,IFERROR(IFERROR(IFERROR(MATCH(B17,Baelo!$B$26:'Baelo'!$G$26,0),MATCH(B17,Baelo!$B$27:'Baelo'!$G$27,0)),MATCH(B17,Baelo!$B$28:'Baelo'!$G$28,0)),MATCH(B17,Baelo!$B$29:'Baelo'!$G$29,0)))</f>
        <v>2</v>
      </c>
      <c r="J17">
        <f>INDEX(Itálica!$B$24:$G$24,1,IFERROR(IFERROR(IFERROR(MATCH(B17,Itálica!$B$26:'Itálica'!$G$26,0),MATCH(B17,Itálica!$B$27:'Itálica'!$G$27,0)),MATCH(B17,Itálica!$B$28:'Itálica'!$G$28,0)),MATCH(B17,Itálica!$B$29:'Itálica'!$G$29,0)))</f>
        <v>1</v>
      </c>
      <c r="K17">
        <f>INDEX(Sevilla!$B$24:$G$24,1,IFERROR(IFERROR(IFERROR(MATCH(B17,Sevilla!$B$26:'Sevilla'!$G$26,0),MATCH(B17,Sevilla!$B$27:'Sevilla'!$G$27,0)),MATCH(B17,Sevilla!$B$28:'Sevilla'!$G$28,0)),MATCH(B17,Sevilla!$B$29:'Sevilla'!$G$29,0)))</f>
        <v>2</v>
      </c>
      <c r="L17">
        <f>INDEX(Córdoba!$B$24:$G$24,1,IFERROR(IFERROR(IFERROR(MATCH(B17,Córdoba!$B$26:'Córdoba'!$G$26,0),MATCH(B17,Córdoba!$B$27:'Córdoba'!$G$27,0)),MATCH(B17,Córdoba!$B$28:'Córdoba'!$G$28,0)),MATCH(B17,Córdoba!$B$29:'Córdoba'!$G$29,0)))</f>
        <v>4</v>
      </c>
      <c r="M17">
        <f t="shared" si="0"/>
        <v>30.5</v>
      </c>
    </row>
    <row r="18" spans="2:13">
      <c r="B18" t="s">
        <v>234</v>
      </c>
      <c r="C18">
        <f>Hunedoara!$F$23</f>
        <v>1</v>
      </c>
      <c r="D18">
        <f>Bran!$D$20</f>
        <v>5</v>
      </c>
      <c r="E18">
        <f>Sighisoara!$E$20</f>
        <v>5</v>
      </c>
      <c r="F18">
        <f>Dragomirna!$D$27</f>
        <v>0</v>
      </c>
      <c r="G18">
        <f>Humor!$G$19</f>
        <v>5.5</v>
      </c>
      <c r="H18">
        <f>Voronet!$D$25</f>
        <v>2</v>
      </c>
      <c r="I18">
        <f>INDEX(Baelo!$B$24:$G$24,1,IFERROR(IFERROR(IFERROR(MATCH(B18,Baelo!$B$26:'Baelo'!$G$26,0),MATCH(B18,Baelo!$B$27:'Baelo'!$G$27,0)),MATCH(B18,Baelo!$B$28:'Baelo'!$G$28,0)),MATCH(B18,Baelo!$B$29:'Baelo'!$G$29,0)))</f>
        <v>1</v>
      </c>
      <c r="J18">
        <f>INDEX(Itálica!$B$24:$G$24,1,IFERROR(IFERROR(IFERROR(MATCH(B18,Itálica!$B$26:'Itálica'!$G$26,0),MATCH(B18,Itálica!$B$27:'Itálica'!$G$27,0)),MATCH(B18,Itálica!$B$28:'Itálica'!$G$28,0)),MATCH(B18,Itálica!$B$29:'Itálica'!$G$29,0)))</f>
        <v>3</v>
      </c>
      <c r="K18">
        <f>INDEX(Sevilla!$B$24:$G$24,1,IFERROR(IFERROR(IFERROR(MATCH(B18,Sevilla!$B$26:'Sevilla'!$G$26,0),MATCH(B18,Sevilla!$B$27:'Sevilla'!$G$27,0)),MATCH(B18,Sevilla!$B$28:'Sevilla'!$G$28,0)),MATCH(B18,Sevilla!$B$29:'Sevilla'!$G$29,0)))</f>
        <v>3</v>
      </c>
      <c r="L18">
        <f>INDEX(Córdoba!$B$24:$G$24,1,IFERROR(IFERROR(IFERROR(MATCH(B18,Córdoba!$B$26:'Córdoba'!$G$26,0),MATCH(B18,Córdoba!$B$27:'Córdoba'!$G$27,0)),MATCH(B18,Córdoba!$B$28:'Córdoba'!$G$28,0)),MATCH(B18,Córdoba!$B$29:'Córdoba'!$G$29,0)))</f>
        <v>4</v>
      </c>
      <c r="M18">
        <f t="shared" si="0"/>
        <v>29.5</v>
      </c>
    </row>
    <row r="19" spans="2:13">
      <c r="B19" t="s">
        <v>31</v>
      </c>
      <c r="C19">
        <f>Hunedoara!$B$23</f>
        <v>5</v>
      </c>
      <c r="D19">
        <f>Bran!$B$20</f>
        <v>2</v>
      </c>
      <c r="E19">
        <f>Sighisoara!$F$20</f>
        <v>4</v>
      </c>
      <c r="F19">
        <f>Dragomirna!$F$27</f>
        <v>0</v>
      </c>
      <c r="G19">
        <f>Humor!$D$19</f>
        <v>3</v>
      </c>
      <c r="H19">
        <f>Voronet!$F$25</f>
        <v>1</v>
      </c>
      <c r="I19">
        <f>INDEX(Baelo!$B$24:$G$24,1,IFERROR(IFERROR(IFERROR(MATCH(B19,Baelo!$B$26:'Baelo'!$G$26,0),MATCH(B19,Baelo!$B$27:'Baelo'!$G$27,0)),MATCH(B19,Baelo!$B$28:'Baelo'!$G$28,0)),MATCH(B19,Baelo!$B$29:'Baelo'!$G$29,0)))</f>
        <v>1</v>
      </c>
      <c r="J19">
        <f>INDEX(Itálica!$B$24:$G$24,1,IFERROR(IFERROR(IFERROR(MATCH(B19,Itálica!$B$26:'Itálica'!$G$26,0),MATCH(B19,Itálica!$B$27:'Itálica'!$G$27,0)),MATCH(B19,Itálica!$B$28:'Itálica'!$G$28,0)),MATCH(B19,Itálica!$B$29:'Itálica'!$G$29,0)))</f>
        <v>3</v>
      </c>
      <c r="K19">
        <f>INDEX(Sevilla!$B$24:$G$24,1,IFERROR(IFERROR(IFERROR(MATCH(B19,Sevilla!$B$26:'Sevilla'!$G$26,0),MATCH(B19,Sevilla!$B$27:'Sevilla'!$G$27,0)),MATCH(B19,Sevilla!$B$28:'Sevilla'!$G$28,0)),MATCH(B19,Sevilla!$B$29:'Sevilla'!$G$29,0)))</f>
        <v>6</v>
      </c>
      <c r="L19">
        <f>INDEX(Córdoba!$B$24:$G$24,1,IFERROR(IFERROR(IFERROR(MATCH(B19,Córdoba!$B$26:'Córdoba'!$G$26,0),MATCH(B19,Córdoba!$B$27:'Córdoba'!$G$27,0)),MATCH(B19,Córdoba!$B$28:'Córdoba'!$G$28,0)),MATCH(B19,Córdoba!$B$29:'Córdoba'!$G$29,0)))</f>
        <v>2</v>
      </c>
      <c r="M19">
        <f t="shared" si="0"/>
        <v>27</v>
      </c>
    </row>
    <row r="20" spans="2:13">
      <c r="B20" t="s">
        <v>51</v>
      </c>
      <c r="C20">
        <f>Hunedoara!$G$23</f>
        <v>2</v>
      </c>
      <c r="D20">
        <f>Bran!$C$20</f>
        <v>3</v>
      </c>
      <c r="E20">
        <f>Sighisoara!$D$20</f>
        <v>2</v>
      </c>
      <c r="F20">
        <f>Dragomirna!$D$27</f>
        <v>0</v>
      </c>
      <c r="G20">
        <f>Humor!$F$19</f>
        <v>5.5</v>
      </c>
      <c r="H20">
        <f>Voronet!$D$25</f>
        <v>2</v>
      </c>
      <c r="I20">
        <f>INDEX(Baelo!$B$24:$G$24,1,IFERROR(IFERROR(IFERROR(MATCH(B20,Baelo!$B$26:'Baelo'!$G$26,0),MATCH(B20,Baelo!$B$27:'Baelo'!$G$27,0)),MATCH(B20,Baelo!$B$28:'Baelo'!$G$28,0)),MATCH(B20,Baelo!$B$29:'Baelo'!$G$29,0)))</f>
        <v>5</v>
      </c>
      <c r="J20">
        <f>INDEX(Itálica!$B$24:$G$24,1,IFERROR(IFERROR(IFERROR(MATCH(B20,Itálica!$B$26:'Itálica'!$G$26,0),MATCH(B20,Itálica!$B$27:'Itálica'!$G$27,0)),MATCH(B20,Itálica!$B$28:'Itálica'!$G$28,0)),MATCH(B20,Itálica!$B$29:'Itálica'!$G$29,0)))</f>
        <v>2</v>
      </c>
      <c r="K20">
        <f>INDEX(Sevilla!$B$24:$G$24,1,IFERROR(IFERROR(IFERROR(MATCH(B20,Sevilla!$B$26:'Sevilla'!$G$26,0),MATCH(B20,Sevilla!$B$27:'Sevilla'!$G$27,0)),MATCH(B20,Sevilla!$B$28:'Sevilla'!$G$28,0)),MATCH(B20,Sevilla!$B$29:'Sevilla'!$G$29,0)))</f>
        <v>3</v>
      </c>
      <c r="L20">
        <f>INDEX(Córdoba!$B$24:$G$24,1,IFERROR(IFERROR(IFERROR(MATCH(B20,Córdoba!$B$26:'Córdoba'!$G$26,0),MATCH(B20,Córdoba!$B$27:'Córdoba'!$G$27,0)),MATCH(B20,Córdoba!$B$28:'Córdoba'!$G$28,0)),MATCH(B20,Córdoba!$B$29:'Córdoba'!$G$29,0)))</f>
        <v>2</v>
      </c>
      <c r="M20">
        <f t="shared" si="0"/>
        <v>26.5</v>
      </c>
    </row>
    <row r="21" spans="2:13">
      <c r="B21" t="s">
        <v>37</v>
      </c>
      <c r="C21">
        <f>Hunedoara!$D$23</f>
        <v>4</v>
      </c>
      <c r="D21">
        <f>Bran!$D$20</f>
        <v>5</v>
      </c>
      <c r="E21">
        <f>Sighisoara!$D$20</f>
        <v>2</v>
      </c>
      <c r="F21">
        <f>Dragomirna!$D$27</f>
        <v>0</v>
      </c>
      <c r="G21">
        <f>Humor!$D$19</f>
        <v>3</v>
      </c>
      <c r="H21">
        <f>Voronet!$D$25</f>
        <v>2</v>
      </c>
      <c r="I21">
        <f>INDEX(Baelo!$B$24:$G$24,1,IFERROR(IFERROR(IFERROR(MATCH(B21,Baelo!$B$26:'Baelo'!$G$26,0),MATCH(B21,Baelo!$B$27:'Baelo'!$G$27,0)),MATCH(B21,Baelo!$B$28:'Baelo'!$G$28,0)),MATCH(B21,Baelo!$B$29:'Baelo'!$G$29,0)))</f>
        <v>2</v>
      </c>
      <c r="J21">
        <f>INDEX(Itálica!$B$24:$G$24,1,IFERROR(IFERROR(IFERROR(MATCH(B21,Itálica!$B$26:'Itálica'!$G$26,0),MATCH(B21,Itálica!$B$27:'Itálica'!$G$27,0)),MATCH(B21,Itálica!$B$28:'Itálica'!$G$28,0)),MATCH(B21,Itálica!$B$29:'Itálica'!$G$29,0)))</f>
        <v>1</v>
      </c>
      <c r="K21">
        <f>INDEX(Sevilla!$B$24:$G$24,1,IFERROR(IFERROR(IFERROR(MATCH(B21,Sevilla!$B$26:'Sevilla'!$G$26,0),MATCH(B21,Sevilla!$B$27:'Sevilla'!$G$27,0)),MATCH(B21,Sevilla!$B$28:'Sevilla'!$G$28,0)),MATCH(B21,Sevilla!$B$29:'Sevilla'!$G$29,0)))</f>
        <v>5</v>
      </c>
      <c r="L21">
        <f>INDEX(Córdoba!$B$24:$G$24,1,IFERROR(IFERROR(IFERROR(MATCH(B21,Córdoba!$B$26:'Córdoba'!$G$26,0),MATCH(B21,Córdoba!$B$27:'Córdoba'!$G$27,0)),MATCH(B21,Córdoba!$B$28:'Córdoba'!$G$28,0)),MATCH(B21,Córdoba!$B$29:'Córdoba'!$G$29,0)))</f>
        <v>1</v>
      </c>
      <c r="M21">
        <f t="shared" si="0"/>
        <v>25</v>
      </c>
    </row>
    <row r="22" spans="2:13">
      <c r="B22" t="s">
        <v>45</v>
      </c>
      <c r="C22">
        <f>Hunedoara!$F$23</f>
        <v>1</v>
      </c>
      <c r="D22">
        <f>Bran!$F$20</f>
        <v>1</v>
      </c>
      <c r="E22">
        <f>Sighisoara!$F$20</f>
        <v>4</v>
      </c>
      <c r="F22">
        <f>Dragomirna!$F$27</f>
        <v>0</v>
      </c>
      <c r="G22">
        <f>Humor!$F$19</f>
        <v>5.5</v>
      </c>
      <c r="H22">
        <f>Voronet!$F$25</f>
        <v>1</v>
      </c>
      <c r="I22">
        <f>INDEX(Baelo!$B$24:$G$24,1,IFERROR(IFERROR(IFERROR(MATCH(B22,Baelo!$B$26:'Baelo'!$G$26,0),MATCH(B22,Baelo!$B$27:'Baelo'!$G$27,0)),MATCH(B22,Baelo!$B$28:'Baelo'!$G$28,0)),MATCH(B22,Baelo!$B$29:'Baelo'!$G$29,0)))</f>
        <v>4</v>
      </c>
      <c r="J22">
        <f>INDEX(Itálica!$B$24:$G$24,1,IFERROR(IFERROR(IFERROR(MATCH(B22,Itálica!$B$26:'Itálica'!$G$26,0),MATCH(B22,Itálica!$B$27:'Itálica'!$G$27,0)),MATCH(B22,Itálica!$B$28:'Itálica'!$G$28,0)),MATCH(B22,Itálica!$B$29:'Itálica'!$G$29,0)))</f>
        <v>1</v>
      </c>
      <c r="K22">
        <f>INDEX(Sevilla!$B$24:$G$24,1,IFERROR(IFERROR(IFERROR(MATCH(B22,Sevilla!$B$26:'Sevilla'!$G$26,0),MATCH(B22,Sevilla!$B$27:'Sevilla'!$G$27,0)),MATCH(B22,Sevilla!$B$28:'Sevilla'!$G$28,0)),MATCH(B22,Sevilla!$B$29:'Sevilla'!$G$29,0)))</f>
        <v>6</v>
      </c>
      <c r="L22">
        <f>INDEX(Córdoba!$B$24:$G$24,1,IFERROR(IFERROR(IFERROR(MATCH(B22,Córdoba!$B$26:'Córdoba'!$G$26,0),MATCH(B22,Córdoba!$B$27:'Córdoba'!$G$27,0)),MATCH(B22,Córdoba!$B$28:'Córdoba'!$G$28,0)),MATCH(B22,Córdoba!$B$29:'Córdoba'!$G$29,0)))</f>
        <v>6</v>
      </c>
      <c r="M22">
        <f t="shared" si="0"/>
        <v>29.5</v>
      </c>
    </row>
    <row r="23" spans="2:13">
      <c r="B23" t="s">
        <v>50</v>
      </c>
      <c r="C23">
        <f>Hunedoara!$G$23</f>
        <v>2</v>
      </c>
      <c r="D23">
        <f>Bran!$C$20</f>
        <v>3</v>
      </c>
      <c r="E23">
        <f>Sighisoara!$F$20</f>
        <v>4</v>
      </c>
      <c r="F23">
        <f>Dragomirna!$F$27</f>
        <v>0</v>
      </c>
      <c r="G23">
        <f>Humor!$B$19</f>
        <v>1</v>
      </c>
      <c r="H23">
        <f>Voronet!$F$25</f>
        <v>1</v>
      </c>
      <c r="I23">
        <f>INDEX(Baelo!$B$24:$G$24,1,IFERROR(IFERROR(IFERROR(MATCH(B23,Baelo!$B$26:'Baelo'!$G$26,0),MATCH(B23,Baelo!$B$27:'Baelo'!$G$27,0)),MATCH(B23,Baelo!$B$28:'Baelo'!$G$28,0)),MATCH(B23,Baelo!$B$29:'Baelo'!$G$29,0)))</f>
        <v>3</v>
      </c>
      <c r="J23">
        <f>INDEX(Itálica!$B$24:$G$24,1,IFERROR(IFERROR(IFERROR(MATCH(B23,Itálica!$B$26:'Itálica'!$G$26,0),MATCH(B23,Itálica!$B$27:'Itálica'!$G$27,0)),MATCH(B23,Itálica!$B$28:'Itálica'!$G$28,0)),MATCH(B23,Itálica!$B$29:'Itálica'!$G$29,0)))</f>
        <v>2</v>
      </c>
      <c r="K23">
        <f>INDEX(Sevilla!$B$24:$G$24,1,IFERROR(IFERROR(IFERROR(MATCH(B23,Sevilla!$B$26:'Sevilla'!$G$26,0),MATCH(B23,Sevilla!$B$27:'Sevilla'!$G$27,0)),MATCH(B23,Sevilla!$B$28:'Sevilla'!$G$28,0)),MATCH(B23,Sevilla!$B$29:'Sevilla'!$G$29,0)))</f>
        <v>6</v>
      </c>
      <c r="L23">
        <f>INDEX(Córdoba!$B$24:$G$24,1,IFERROR(IFERROR(IFERROR(MATCH(B23,Córdoba!$B$26:'Córdoba'!$G$26,0),MATCH(B23,Córdoba!$B$27:'Córdoba'!$G$27,0)),MATCH(B23,Córdoba!$B$28:'Córdoba'!$G$28,0)),MATCH(B23,Córdoba!$B$29:'Córdoba'!$G$29,0)))</f>
        <v>2</v>
      </c>
      <c r="M23">
        <f t="shared" si="0"/>
        <v>24</v>
      </c>
    </row>
    <row r="24" spans="2:13">
      <c r="B24" t="s">
        <v>32</v>
      </c>
      <c r="C24">
        <f>Hunedoara!$B$23</f>
        <v>5</v>
      </c>
      <c r="D24">
        <f>Bran!$B$20</f>
        <v>2</v>
      </c>
      <c r="E24">
        <f>Sighisoara!$D$20</f>
        <v>2</v>
      </c>
      <c r="F24">
        <f>Dragomirna!$C$27</f>
        <v>0</v>
      </c>
      <c r="G24">
        <f>Humor!$D$19</f>
        <v>3</v>
      </c>
      <c r="H24">
        <f>Voronet!$C$25</f>
        <v>4.5</v>
      </c>
      <c r="I24">
        <f>INDEX(Baelo!$B$24:$G$24,1,IFERROR(IFERROR(IFERROR(MATCH(B24,Baelo!$B$26:'Baelo'!$G$26,0),MATCH(B24,Baelo!$B$27:'Baelo'!$G$27,0)),MATCH(B24,Baelo!$B$28:'Baelo'!$G$28,0)),MATCH(B24,Baelo!$B$29:'Baelo'!$G$29,0)))</f>
        <v>2</v>
      </c>
      <c r="J24">
        <f>INDEX(Itálica!$B$24:$G$24,1,IFERROR(IFERROR(IFERROR(MATCH(B24,Itálica!$B$26:'Itálica'!$G$26,0),MATCH(B24,Itálica!$B$27:'Itálica'!$G$27,0)),MATCH(B24,Itálica!$B$28:'Itálica'!$G$28,0)),MATCH(B24,Itálica!$B$29:'Itálica'!$G$29,0)))</f>
        <v>1</v>
      </c>
      <c r="K24">
        <f>INDEX(Sevilla!$B$24:$G$24,1,IFERROR(IFERROR(IFERROR(MATCH(B24,Sevilla!$B$26:'Sevilla'!$G$26,0),MATCH(B24,Sevilla!$B$27:'Sevilla'!$G$27,0)),MATCH(B24,Sevilla!$B$28:'Sevilla'!$G$28,0)),MATCH(B24,Sevilla!$B$29:'Sevilla'!$G$29,0)))</f>
        <v>2</v>
      </c>
      <c r="L24">
        <f>INDEX(Córdoba!$B$24:$G$24,1,IFERROR(IFERROR(IFERROR(MATCH(B24,Córdoba!$B$26:'Córdoba'!$G$26,0),MATCH(B24,Córdoba!$B$27:'Córdoba'!$G$27,0)),MATCH(B24,Córdoba!$B$28:'Córdoba'!$G$28,0)),MATCH(B24,Córdoba!$B$29:'Córdoba'!$G$29,0)))</f>
        <v>1</v>
      </c>
      <c r="M24">
        <f t="shared" si="0"/>
        <v>22.5</v>
      </c>
    </row>
    <row r="25" spans="2:13">
      <c r="B25" t="s">
        <v>46</v>
      </c>
      <c r="C25">
        <f>Hunedoara!$F$23</f>
        <v>1</v>
      </c>
      <c r="D25">
        <f>Bran!$C$20</f>
        <v>3</v>
      </c>
      <c r="E25">
        <f>Sighisoara!$G$20</f>
        <v>1</v>
      </c>
      <c r="F25">
        <f>Dragomirna!$G$27</f>
        <v>0</v>
      </c>
      <c r="G25">
        <f>Humor!$B$19</f>
        <v>1</v>
      </c>
      <c r="H25">
        <f>Voronet!$G$25</f>
        <v>3</v>
      </c>
      <c r="I25">
        <f>INDEX(Baelo!$B$24:$G$24,1,IFERROR(IFERROR(IFERROR(MATCH(B25,Baelo!$B$26:'Baelo'!$G$26,0),MATCH(B25,Baelo!$B$27:'Baelo'!$G$27,0)),MATCH(B25,Baelo!$B$28:'Baelo'!$G$28,0)),MATCH(B25,Baelo!$B$29:'Baelo'!$G$29,0)))</f>
        <v>4</v>
      </c>
      <c r="J25">
        <f>INDEX(Itálica!$B$24:$G$24,1,IFERROR(IFERROR(IFERROR(MATCH(B25,Itálica!$B$26:'Itálica'!$G$26,0),MATCH(B25,Itálica!$B$27:'Itálica'!$G$27,0)),MATCH(B25,Itálica!$B$28:'Itálica'!$G$28,0)),MATCH(B25,Itálica!$B$29:'Itálica'!$G$29,0)))</f>
        <v>6</v>
      </c>
      <c r="K25">
        <f>INDEX(Sevilla!$B$24:$G$24,1,IFERROR(IFERROR(IFERROR(MATCH(B25,Sevilla!$B$26:'Sevilla'!$G$26,0),MATCH(B25,Sevilla!$B$27:'Sevilla'!$G$27,0)),MATCH(B25,Sevilla!$B$28:'Sevilla'!$G$28,0)),MATCH(B25,Sevilla!$B$29:'Sevilla'!$G$29,0)))</f>
        <v>1</v>
      </c>
      <c r="L25">
        <f>INDEX(Córdoba!$B$24:$G$24,1,IFERROR(IFERROR(IFERROR(MATCH(B25,Córdoba!$B$26:'Córdoba'!$G$26,0),MATCH(B25,Córdoba!$B$27:'Córdoba'!$G$27,0)),MATCH(B25,Córdoba!$B$28:'Córdoba'!$G$28,0)),MATCH(B25,Córdoba!$B$29:'Córdoba'!$G$29,0)))</f>
        <v>3</v>
      </c>
      <c r="M25">
        <f t="shared" si="0"/>
        <v>23</v>
      </c>
    </row>
    <row r="27" spans="2:13">
      <c r="C27">
        <f t="shared" ref="C27:M27" si="1">SUM(C2:C26)</f>
        <v>84</v>
      </c>
      <c r="D27">
        <f t="shared" si="1"/>
        <v>84</v>
      </c>
      <c r="E27">
        <f t="shared" si="1"/>
        <v>84</v>
      </c>
      <c r="F27">
        <f t="shared" si="1"/>
        <v>0</v>
      </c>
      <c r="G27">
        <f t="shared" si="1"/>
        <v>84</v>
      </c>
      <c r="H27">
        <f t="shared" si="1"/>
        <v>84</v>
      </c>
      <c r="I27">
        <f t="shared" si="1"/>
        <v>84</v>
      </c>
      <c r="J27">
        <f t="shared" si="1"/>
        <v>84</v>
      </c>
      <c r="K27">
        <f t="shared" si="1"/>
        <v>84</v>
      </c>
      <c r="L27">
        <f t="shared" si="1"/>
        <v>84</v>
      </c>
      <c r="M27">
        <f t="shared" si="1"/>
        <v>756</v>
      </c>
    </row>
  </sheetData>
  <sortState ref="B2:M25">
    <sortCondition descending="1" ref="M2:M25"/>
  </sortState>
  <pageMargins left="0" right="0" top="0" bottom="0" header="0" footer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="130" zoomScaleNormal="130" zoomScaleSheetLayoutView="100" zoomScalePageLayoutView="130" workbookViewId="0">
      <selection activeCell="B18" sqref="B18"/>
    </sheetView>
  </sheetViews>
  <sheetFormatPr baseColWidth="10" defaultColWidth="9.140625" defaultRowHeight="15"/>
  <cols>
    <col min="1" max="1" width="13" customWidth="1"/>
  </cols>
  <sheetData>
    <row r="1" spans="1:7">
      <c r="B1" t="s">
        <v>29</v>
      </c>
      <c r="C1" t="s">
        <v>33</v>
      </c>
      <c r="D1" t="s">
        <v>37</v>
      </c>
      <c r="E1" t="s">
        <v>41</v>
      </c>
      <c r="F1" t="s">
        <v>45</v>
      </c>
      <c r="G1" t="s">
        <v>49</v>
      </c>
    </row>
    <row r="2" spans="1:7">
      <c r="A2" t="s">
        <v>54</v>
      </c>
      <c r="B2">
        <v>1</v>
      </c>
      <c r="C2">
        <v>1</v>
      </c>
      <c r="D2">
        <v>1</v>
      </c>
      <c r="E2">
        <v>1</v>
      </c>
      <c r="F2">
        <v>1</v>
      </c>
      <c r="G2">
        <v>1</v>
      </c>
    </row>
    <row r="3" spans="1:7">
      <c r="A3" t="s">
        <v>55</v>
      </c>
      <c r="B3">
        <v>1</v>
      </c>
      <c r="C3">
        <v>1</v>
      </c>
      <c r="D3">
        <v>1</v>
      </c>
      <c r="E3">
        <v>1</v>
      </c>
      <c r="F3">
        <v>1</v>
      </c>
      <c r="G3">
        <v>1</v>
      </c>
    </row>
    <row r="4" spans="1:7">
      <c r="A4" t="s">
        <v>68</v>
      </c>
      <c r="B4">
        <v>1</v>
      </c>
      <c r="C4">
        <v>1</v>
      </c>
      <c r="D4">
        <v>1</v>
      </c>
      <c r="E4">
        <v>1</v>
      </c>
      <c r="F4">
        <v>0</v>
      </c>
      <c r="G4">
        <v>1</v>
      </c>
    </row>
    <row r="5" spans="1:7">
      <c r="A5" t="s">
        <v>56</v>
      </c>
      <c r="B5">
        <v>1</v>
      </c>
      <c r="C5">
        <v>1</v>
      </c>
      <c r="D5">
        <v>1</v>
      </c>
      <c r="E5">
        <v>1</v>
      </c>
      <c r="F5">
        <v>1</v>
      </c>
      <c r="G5">
        <v>1</v>
      </c>
    </row>
    <row r="6" spans="1:7">
      <c r="A6" t="s">
        <v>57</v>
      </c>
      <c r="B6">
        <v>1</v>
      </c>
      <c r="C6">
        <v>1</v>
      </c>
      <c r="D6">
        <v>1</v>
      </c>
      <c r="E6">
        <v>1</v>
      </c>
      <c r="F6">
        <v>1</v>
      </c>
      <c r="G6">
        <v>1</v>
      </c>
    </row>
    <row r="7" spans="1:7">
      <c r="A7" t="s">
        <v>58</v>
      </c>
      <c r="B7">
        <v>1</v>
      </c>
      <c r="C7">
        <v>1</v>
      </c>
      <c r="D7">
        <v>1</v>
      </c>
      <c r="E7">
        <v>1</v>
      </c>
      <c r="F7">
        <v>1</v>
      </c>
      <c r="G7">
        <v>1</v>
      </c>
    </row>
    <row r="8" spans="1:7">
      <c r="A8" t="s">
        <v>59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</row>
    <row r="9" spans="1:7">
      <c r="A9" t="s">
        <v>60</v>
      </c>
      <c r="B9">
        <v>1</v>
      </c>
      <c r="C9">
        <v>1</v>
      </c>
      <c r="D9">
        <v>1</v>
      </c>
      <c r="E9">
        <v>1</v>
      </c>
      <c r="F9">
        <v>1</v>
      </c>
      <c r="G9">
        <v>1</v>
      </c>
    </row>
    <row r="10" spans="1:7">
      <c r="A10" t="s">
        <v>61</v>
      </c>
      <c r="B10">
        <v>1</v>
      </c>
      <c r="C10">
        <v>1</v>
      </c>
      <c r="D10">
        <v>1</v>
      </c>
      <c r="E10">
        <v>1</v>
      </c>
      <c r="F10">
        <v>1</v>
      </c>
      <c r="G10">
        <v>1</v>
      </c>
    </row>
    <row r="11" spans="1:7">
      <c r="A11" t="s">
        <v>62</v>
      </c>
      <c r="B11">
        <v>0</v>
      </c>
      <c r="C11">
        <v>1</v>
      </c>
      <c r="D11">
        <v>1</v>
      </c>
      <c r="E11">
        <v>1</v>
      </c>
      <c r="F11">
        <v>1</v>
      </c>
      <c r="G11">
        <v>1</v>
      </c>
    </row>
    <row r="12" spans="1:7">
      <c r="A12" t="s">
        <v>63</v>
      </c>
      <c r="B12">
        <v>1</v>
      </c>
      <c r="C12">
        <v>1</v>
      </c>
      <c r="D12">
        <v>1</v>
      </c>
      <c r="E12">
        <v>1</v>
      </c>
      <c r="F12">
        <v>0</v>
      </c>
      <c r="G12">
        <v>1</v>
      </c>
    </row>
    <row r="13" spans="1:7">
      <c r="A13" t="s">
        <v>64</v>
      </c>
      <c r="B13">
        <v>0</v>
      </c>
      <c r="C13">
        <v>1</v>
      </c>
      <c r="D13">
        <v>1</v>
      </c>
      <c r="E13">
        <v>0</v>
      </c>
      <c r="F13">
        <v>0</v>
      </c>
      <c r="G13">
        <v>1</v>
      </c>
    </row>
    <row r="14" spans="1:7">
      <c r="A14" t="s">
        <v>65</v>
      </c>
      <c r="B14">
        <v>1</v>
      </c>
      <c r="C14">
        <v>1</v>
      </c>
      <c r="D14">
        <v>1</v>
      </c>
      <c r="E14">
        <v>1</v>
      </c>
      <c r="F14">
        <v>1</v>
      </c>
      <c r="G14">
        <v>1</v>
      </c>
    </row>
    <row r="15" spans="1:7">
      <c r="A15" t="s">
        <v>66</v>
      </c>
      <c r="B15">
        <v>1</v>
      </c>
      <c r="C15">
        <v>1</v>
      </c>
      <c r="D15">
        <v>1</v>
      </c>
      <c r="E15">
        <v>1</v>
      </c>
      <c r="F15">
        <v>1</v>
      </c>
      <c r="G15">
        <v>1</v>
      </c>
    </row>
    <row r="16" spans="1:7">
      <c r="A16" t="s">
        <v>67</v>
      </c>
      <c r="B16">
        <v>1</v>
      </c>
      <c r="C16">
        <v>1</v>
      </c>
      <c r="D16">
        <v>1</v>
      </c>
      <c r="E16">
        <v>1</v>
      </c>
      <c r="F16">
        <v>1</v>
      </c>
      <c r="G16">
        <v>1</v>
      </c>
    </row>
    <row r="17" spans="1:7">
      <c r="A17" t="s">
        <v>152</v>
      </c>
      <c r="B17">
        <v>1</v>
      </c>
      <c r="D17">
        <v>1</v>
      </c>
      <c r="E17">
        <v>1</v>
      </c>
      <c r="F17">
        <v>1</v>
      </c>
      <c r="G17">
        <v>1</v>
      </c>
    </row>
    <row r="18" spans="1:7">
      <c r="A18" t="s">
        <v>26</v>
      </c>
      <c r="B18">
        <f t="shared" ref="B18:G18" si="0">SUM(B2:B17)</f>
        <v>14</v>
      </c>
      <c r="C18">
        <f t="shared" si="0"/>
        <v>15</v>
      </c>
      <c r="D18">
        <f t="shared" si="0"/>
        <v>16</v>
      </c>
      <c r="E18">
        <f t="shared" si="0"/>
        <v>15</v>
      </c>
      <c r="F18">
        <f t="shared" si="0"/>
        <v>13</v>
      </c>
      <c r="G18">
        <f t="shared" si="0"/>
        <v>16</v>
      </c>
    </row>
    <row r="19" spans="1:7">
      <c r="A19" t="s">
        <v>27</v>
      </c>
      <c r="B19" s="1">
        <v>0.4375</v>
      </c>
      <c r="C19" s="1">
        <v>0.48888888888888887</v>
      </c>
      <c r="D19" s="1">
        <v>0.45763888888888887</v>
      </c>
      <c r="E19" s="1">
        <v>0.4458333333333333</v>
      </c>
      <c r="F19" s="1">
        <v>0.45555555555555555</v>
      </c>
      <c r="G19" s="1">
        <v>0.44097222222222227</v>
      </c>
    </row>
    <row r="20" spans="1:7">
      <c r="A20" t="s">
        <v>53</v>
      </c>
      <c r="B20">
        <v>2</v>
      </c>
      <c r="C20">
        <v>3</v>
      </c>
      <c r="D20">
        <v>5</v>
      </c>
      <c r="E20">
        <v>4</v>
      </c>
      <c r="F20">
        <v>1</v>
      </c>
      <c r="G20">
        <v>6</v>
      </c>
    </row>
    <row r="21" spans="1:7">
      <c r="A21" t="s">
        <v>28</v>
      </c>
    </row>
    <row r="22" spans="1:7">
      <c r="B22" t="s">
        <v>29</v>
      </c>
      <c r="C22" t="s">
        <v>33</v>
      </c>
      <c r="D22" t="s">
        <v>37</v>
      </c>
      <c r="E22" t="s">
        <v>41</v>
      </c>
      <c r="F22" t="s">
        <v>45</v>
      </c>
      <c r="G22" t="s">
        <v>150</v>
      </c>
    </row>
    <row r="23" spans="1:7">
      <c r="B23" t="s">
        <v>31</v>
      </c>
      <c r="C23" t="s">
        <v>51</v>
      </c>
      <c r="D23" t="s">
        <v>43</v>
      </c>
      <c r="E23" t="s">
        <v>47</v>
      </c>
      <c r="F23" t="s">
        <v>40</v>
      </c>
      <c r="G23" t="s">
        <v>35</v>
      </c>
    </row>
    <row r="24" spans="1:7">
      <c r="B24" t="s">
        <v>32</v>
      </c>
      <c r="C24" t="s">
        <v>46</v>
      </c>
      <c r="D24" t="s">
        <v>42</v>
      </c>
      <c r="E24" t="s">
        <v>151</v>
      </c>
      <c r="F24" t="s">
        <v>34</v>
      </c>
      <c r="G24" t="s">
        <v>52</v>
      </c>
    </row>
    <row r="25" spans="1:7">
      <c r="B25" t="s">
        <v>39</v>
      </c>
      <c r="C25" t="s">
        <v>50</v>
      </c>
      <c r="D25" t="s">
        <v>48</v>
      </c>
      <c r="E25" t="s">
        <v>30</v>
      </c>
      <c r="F25" t="s">
        <v>44</v>
      </c>
      <c r="G25" t="s">
        <v>38</v>
      </c>
    </row>
  </sheetData>
  <pageMargins left="0" right="0" top="0" bottom="0" header="0" footer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topLeftCell="A6" zoomScale="140" zoomScaleNormal="140" zoomScaleSheetLayoutView="100" zoomScalePageLayoutView="140" workbookViewId="0">
      <selection activeCell="D21" sqref="D21"/>
    </sheetView>
  </sheetViews>
  <sheetFormatPr baseColWidth="10" defaultColWidth="9.140625" defaultRowHeight="15"/>
  <cols>
    <col min="1" max="1" width="13" customWidth="1"/>
  </cols>
  <sheetData>
    <row r="1" spans="1:7">
      <c r="B1" t="s">
        <v>29</v>
      </c>
      <c r="C1" t="s">
        <v>33</v>
      </c>
      <c r="D1" t="s">
        <v>37</v>
      </c>
      <c r="E1" t="s">
        <v>41</v>
      </c>
      <c r="F1" t="s">
        <v>45</v>
      </c>
      <c r="G1" t="s">
        <v>150</v>
      </c>
    </row>
    <row r="2" spans="1:7">
      <c r="A2" t="s">
        <v>69</v>
      </c>
      <c r="B2">
        <v>1</v>
      </c>
      <c r="C2">
        <v>0</v>
      </c>
      <c r="D2">
        <v>1</v>
      </c>
      <c r="E2">
        <v>1</v>
      </c>
      <c r="F2">
        <v>1</v>
      </c>
      <c r="G2">
        <v>0</v>
      </c>
    </row>
    <row r="3" spans="1:7">
      <c r="A3" t="s">
        <v>70</v>
      </c>
      <c r="B3">
        <v>1</v>
      </c>
      <c r="C3">
        <v>1</v>
      </c>
      <c r="D3">
        <v>1</v>
      </c>
      <c r="E3">
        <v>1</v>
      </c>
      <c r="F3">
        <v>1</v>
      </c>
      <c r="G3">
        <v>1</v>
      </c>
    </row>
    <row r="4" spans="1:7">
      <c r="A4" t="s">
        <v>71</v>
      </c>
      <c r="B4">
        <v>1</v>
      </c>
      <c r="C4">
        <v>1</v>
      </c>
      <c r="D4">
        <v>1</v>
      </c>
      <c r="E4">
        <v>1</v>
      </c>
      <c r="F4">
        <v>1</v>
      </c>
      <c r="G4">
        <v>1</v>
      </c>
    </row>
    <row r="5" spans="1:7">
      <c r="A5" t="s">
        <v>72</v>
      </c>
      <c r="B5">
        <v>1</v>
      </c>
      <c r="C5">
        <v>1</v>
      </c>
      <c r="D5">
        <v>1</v>
      </c>
      <c r="E5">
        <v>1</v>
      </c>
      <c r="F5">
        <v>1</v>
      </c>
      <c r="G5">
        <v>0</v>
      </c>
    </row>
    <row r="6" spans="1:7">
      <c r="A6" t="s">
        <v>73</v>
      </c>
      <c r="B6">
        <v>1</v>
      </c>
      <c r="C6">
        <v>1</v>
      </c>
      <c r="D6">
        <v>1</v>
      </c>
      <c r="E6">
        <v>1</v>
      </c>
      <c r="F6">
        <v>1</v>
      </c>
      <c r="G6">
        <v>1</v>
      </c>
    </row>
    <row r="7" spans="1:7">
      <c r="A7" t="s">
        <v>74</v>
      </c>
      <c r="B7">
        <v>1</v>
      </c>
      <c r="C7">
        <v>1</v>
      </c>
      <c r="D7">
        <v>1</v>
      </c>
      <c r="E7">
        <v>1</v>
      </c>
      <c r="F7">
        <v>1</v>
      </c>
      <c r="G7">
        <v>1</v>
      </c>
    </row>
    <row r="8" spans="1:7">
      <c r="A8" t="s">
        <v>75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</row>
    <row r="9" spans="1:7">
      <c r="A9" t="s">
        <v>76</v>
      </c>
      <c r="B9">
        <v>1</v>
      </c>
      <c r="C9">
        <v>1</v>
      </c>
      <c r="D9">
        <v>1</v>
      </c>
      <c r="E9">
        <v>1</v>
      </c>
      <c r="F9">
        <v>1</v>
      </c>
      <c r="G9">
        <v>1</v>
      </c>
    </row>
    <row r="10" spans="1:7">
      <c r="A10" t="s">
        <v>77</v>
      </c>
      <c r="B10">
        <v>1</v>
      </c>
      <c r="C10">
        <v>1</v>
      </c>
      <c r="D10">
        <v>1</v>
      </c>
      <c r="E10">
        <v>1</v>
      </c>
      <c r="F10">
        <v>1</v>
      </c>
      <c r="G10">
        <v>1</v>
      </c>
    </row>
    <row r="11" spans="1:7">
      <c r="A11" t="s">
        <v>78</v>
      </c>
      <c r="B11">
        <v>1</v>
      </c>
      <c r="C11">
        <v>1</v>
      </c>
      <c r="D11">
        <v>1</v>
      </c>
      <c r="E11">
        <v>1</v>
      </c>
      <c r="F11">
        <v>1</v>
      </c>
      <c r="G11">
        <v>1</v>
      </c>
    </row>
    <row r="12" spans="1:7">
      <c r="A12" t="s">
        <v>79</v>
      </c>
      <c r="B12">
        <v>1</v>
      </c>
      <c r="C12">
        <v>1</v>
      </c>
      <c r="D12">
        <v>1</v>
      </c>
      <c r="E12">
        <v>1</v>
      </c>
      <c r="F12">
        <v>1</v>
      </c>
      <c r="G12">
        <v>1</v>
      </c>
    </row>
    <row r="13" spans="1:7">
      <c r="A13" t="s">
        <v>80</v>
      </c>
      <c r="B13">
        <v>1</v>
      </c>
      <c r="C13">
        <v>1</v>
      </c>
      <c r="D13">
        <v>1</v>
      </c>
      <c r="E13">
        <v>1</v>
      </c>
      <c r="F13">
        <v>1</v>
      </c>
      <c r="G13">
        <v>1</v>
      </c>
    </row>
    <row r="14" spans="1:7">
      <c r="A14" t="s">
        <v>81</v>
      </c>
      <c r="B14">
        <v>1</v>
      </c>
      <c r="C14">
        <v>1</v>
      </c>
      <c r="D14">
        <v>0</v>
      </c>
      <c r="E14">
        <v>1</v>
      </c>
      <c r="F14">
        <v>1</v>
      </c>
      <c r="G14">
        <v>1</v>
      </c>
    </row>
    <row r="15" spans="1:7">
      <c r="A15" t="s">
        <v>82</v>
      </c>
      <c r="B15">
        <v>1</v>
      </c>
      <c r="C15">
        <v>1</v>
      </c>
      <c r="D15">
        <v>1</v>
      </c>
      <c r="E15">
        <v>1</v>
      </c>
      <c r="F15">
        <v>1</v>
      </c>
      <c r="G15">
        <v>1</v>
      </c>
    </row>
    <row r="16" spans="1:7">
      <c r="A16" t="s">
        <v>83</v>
      </c>
      <c r="B16">
        <v>1</v>
      </c>
      <c r="C16">
        <v>1</v>
      </c>
      <c r="D16">
        <v>1</v>
      </c>
      <c r="E16">
        <v>1</v>
      </c>
      <c r="F16">
        <v>1</v>
      </c>
      <c r="G16">
        <v>1</v>
      </c>
    </row>
    <row r="17" spans="1:7">
      <c r="A17" t="s">
        <v>84</v>
      </c>
      <c r="B17">
        <v>1</v>
      </c>
      <c r="C17">
        <v>1</v>
      </c>
      <c r="D17">
        <v>1</v>
      </c>
      <c r="E17">
        <v>1</v>
      </c>
      <c r="F17">
        <v>1</v>
      </c>
      <c r="G17">
        <v>1</v>
      </c>
    </row>
    <row r="18" spans="1:7">
      <c r="A18" t="s">
        <v>26</v>
      </c>
      <c r="B18">
        <f t="shared" ref="B18:G18" si="0">SUM(B2:B17)</f>
        <v>16</v>
      </c>
      <c r="C18">
        <f t="shared" si="0"/>
        <v>15</v>
      </c>
      <c r="D18">
        <f t="shared" si="0"/>
        <v>15</v>
      </c>
      <c r="E18">
        <f t="shared" si="0"/>
        <v>16</v>
      </c>
      <c r="F18">
        <f t="shared" si="0"/>
        <v>16</v>
      </c>
      <c r="G18">
        <f t="shared" si="0"/>
        <v>14</v>
      </c>
    </row>
    <row r="19" spans="1:7">
      <c r="A19" t="s">
        <v>27</v>
      </c>
      <c r="B19" s="1">
        <v>0.47986111111111113</v>
      </c>
      <c r="C19" s="1">
        <v>0.48333333333333334</v>
      </c>
      <c r="D19" s="1">
        <v>0.48541666666666666</v>
      </c>
      <c r="E19" s="1">
        <v>0.48125000000000001</v>
      </c>
      <c r="F19" s="1">
        <v>0.49513888888888885</v>
      </c>
      <c r="G19" s="1">
        <v>0.47083333333333338</v>
      </c>
    </row>
    <row r="20" spans="1:7">
      <c r="A20" t="s">
        <v>53</v>
      </c>
      <c r="B20">
        <v>6</v>
      </c>
      <c r="C20">
        <v>3</v>
      </c>
      <c r="D20">
        <v>2</v>
      </c>
      <c r="E20">
        <v>5</v>
      </c>
      <c r="F20">
        <v>4</v>
      </c>
      <c r="G20">
        <v>1</v>
      </c>
    </row>
    <row r="21" spans="1:7">
      <c r="A21" t="s">
        <v>28</v>
      </c>
    </row>
    <row r="22" spans="1:7">
      <c r="B22" t="s">
        <v>29</v>
      </c>
      <c r="C22" t="s">
        <v>33</v>
      </c>
      <c r="D22" t="s">
        <v>37</v>
      </c>
      <c r="E22" t="s">
        <v>41</v>
      </c>
      <c r="F22" t="s">
        <v>45</v>
      </c>
      <c r="G22" t="s">
        <v>150</v>
      </c>
    </row>
    <row r="23" spans="1:7">
      <c r="B23" t="s">
        <v>47</v>
      </c>
      <c r="C23" t="s">
        <v>35</v>
      </c>
      <c r="D23" t="s">
        <v>51</v>
      </c>
      <c r="E23" t="s">
        <v>43</v>
      </c>
      <c r="F23" t="s">
        <v>31</v>
      </c>
      <c r="G23" t="s">
        <v>40</v>
      </c>
    </row>
    <row r="24" spans="1:7">
      <c r="B24" t="s">
        <v>38</v>
      </c>
      <c r="C24" t="s">
        <v>44</v>
      </c>
      <c r="D24" t="s">
        <v>30</v>
      </c>
      <c r="E24" t="s">
        <v>42</v>
      </c>
      <c r="F24" t="s">
        <v>34</v>
      </c>
      <c r="G24" t="s">
        <v>46</v>
      </c>
    </row>
    <row r="25" spans="1:7">
      <c r="B25" t="s">
        <v>39</v>
      </c>
      <c r="C25" t="s">
        <v>36</v>
      </c>
      <c r="D25" t="s">
        <v>32</v>
      </c>
      <c r="E25" t="s">
        <v>48</v>
      </c>
      <c r="F25" t="s">
        <v>50</v>
      </c>
      <c r="G25" t="s">
        <v>52</v>
      </c>
    </row>
  </sheetData>
  <pageMargins left="0" right="0" top="0" bottom="0" header="0" footer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topLeftCell="A13" zoomScale="140" zoomScaleNormal="140" zoomScaleSheetLayoutView="100" zoomScalePageLayoutView="140" workbookViewId="0">
      <selection activeCell="C25" sqref="C25"/>
    </sheetView>
  </sheetViews>
  <sheetFormatPr baseColWidth="10" defaultColWidth="9.140625" defaultRowHeight="15"/>
  <cols>
    <col min="1" max="1" width="13" customWidth="1"/>
  </cols>
  <sheetData>
    <row r="1" spans="1:7"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>
      <c r="A2" t="s">
        <v>85</v>
      </c>
    </row>
    <row r="3" spans="1:7">
      <c r="A3" t="s">
        <v>86</v>
      </c>
    </row>
    <row r="4" spans="1:7">
      <c r="A4" t="s">
        <v>87</v>
      </c>
    </row>
    <row r="5" spans="1:7">
      <c r="A5" t="s">
        <v>88</v>
      </c>
    </row>
    <row r="6" spans="1:7">
      <c r="A6" t="s">
        <v>89</v>
      </c>
    </row>
    <row r="7" spans="1:7">
      <c r="A7" t="s">
        <v>90</v>
      </c>
    </row>
    <row r="8" spans="1:7">
      <c r="A8" t="s">
        <v>91</v>
      </c>
    </row>
    <row r="9" spans="1:7">
      <c r="A9" t="s">
        <v>92</v>
      </c>
    </row>
    <row r="10" spans="1:7">
      <c r="A10" t="s">
        <v>93</v>
      </c>
    </row>
    <row r="11" spans="1:7">
      <c r="A11" t="s">
        <v>94</v>
      </c>
    </row>
    <row r="12" spans="1:7">
      <c r="A12" t="s">
        <v>95</v>
      </c>
    </row>
    <row r="13" spans="1:7">
      <c r="A13" t="s">
        <v>96</v>
      </c>
    </row>
    <row r="14" spans="1:7">
      <c r="A14" t="s">
        <v>97</v>
      </c>
    </row>
    <row r="15" spans="1:7">
      <c r="A15" t="s">
        <v>98</v>
      </c>
    </row>
    <row r="16" spans="1:7">
      <c r="A16" t="s">
        <v>99</v>
      </c>
    </row>
    <row r="17" spans="1:7">
      <c r="A17" t="s">
        <v>100</v>
      </c>
    </row>
    <row r="18" spans="1:7">
      <c r="A18" t="s">
        <v>101</v>
      </c>
    </row>
    <row r="19" spans="1:7">
      <c r="A19" t="s">
        <v>102</v>
      </c>
    </row>
    <row r="20" spans="1:7">
      <c r="A20" t="s">
        <v>106</v>
      </c>
    </row>
    <row r="21" spans="1:7">
      <c r="A21" t="s">
        <v>107</v>
      </c>
    </row>
    <row r="22" spans="1:7">
      <c r="A22" t="s">
        <v>108</v>
      </c>
    </row>
    <row r="23" spans="1:7">
      <c r="A23" t="s">
        <v>109</v>
      </c>
    </row>
    <row r="24" spans="1:7">
      <c r="A24" t="s">
        <v>110</v>
      </c>
    </row>
    <row r="25" spans="1:7">
      <c r="A25" t="s">
        <v>26</v>
      </c>
      <c r="B25">
        <f>SUM(B2:B24)</f>
        <v>0</v>
      </c>
      <c r="C25">
        <f t="shared" ref="C25:G25" si="0">SUM(C2:C24)</f>
        <v>0</v>
      </c>
      <c r="D25">
        <f t="shared" si="0"/>
        <v>0</v>
      </c>
      <c r="E25">
        <f t="shared" si="0"/>
        <v>0</v>
      </c>
      <c r="F25">
        <f t="shared" si="0"/>
        <v>0</v>
      </c>
      <c r="G25">
        <f t="shared" si="0"/>
        <v>0</v>
      </c>
    </row>
    <row r="26" spans="1:7">
      <c r="A26" t="s">
        <v>27</v>
      </c>
    </row>
    <row r="27" spans="1:7">
      <c r="A27" t="s">
        <v>53</v>
      </c>
    </row>
    <row r="28" spans="1:7">
      <c r="A28" t="s">
        <v>28</v>
      </c>
    </row>
    <row r="29" spans="1:7">
      <c r="B29" t="s">
        <v>29</v>
      </c>
      <c r="C29" t="s">
        <v>33</v>
      </c>
      <c r="D29" t="s">
        <v>37</v>
      </c>
      <c r="E29" t="s">
        <v>41</v>
      </c>
      <c r="F29" t="s">
        <v>45</v>
      </c>
      <c r="G29" t="s">
        <v>150</v>
      </c>
    </row>
    <row r="30" spans="1:7">
      <c r="B30" t="s">
        <v>40</v>
      </c>
      <c r="C30" t="s">
        <v>39</v>
      </c>
      <c r="D30" t="s">
        <v>51</v>
      </c>
      <c r="E30" t="s">
        <v>44</v>
      </c>
      <c r="F30" t="s">
        <v>38</v>
      </c>
      <c r="G30" t="s">
        <v>35</v>
      </c>
    </row>
    <row r="31" spans="1:7">
      <c r="B31" t="s">
        <v>52</v>
      </c>
      <c r="C31" t="s">
        <v>32</v>
      </c>
      <c r="D31" t="s">
        <v>42</v>
      </c>
      <c r="E31" t="s">
        <v>43</v>
      </c>
      <c r="F31" t="s">
        <v>50</v>
      </c>
      <c r="G31" t="s">
        <v>46</v>
      </c>
    </row>
    <row r="32" spans="1:7">
      <c r="B32" t="s">
        <v>36</v>
      </c>
      <c r="C32" t="s">
        <v>47</v>
      </c>
      <c r="D32" t="s">
        <v>48</v>
      </c>
      <c r="E32" t="s">
        <v>34</v>
      </c>
      <c r="F32" t="s">
        <v>31</v>
      </c>
      <c r="G32" t="s">
        <v>30</v>
      </c>
    </row>
    <row r="35" spans="1:1">
      <c r="A35" t="s">
        <v>149</v>
      </c>
    </row>
  </sheetData>
  <pageMargins left="0" right="0" top="0" bottom="0" header="0" footer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topLeftCell="A8" zoomScale="140" zoomScaleNormal="140" zoomScaleSheetLayoutView="100" zoomScalePageLayoutView="140" workbookViewId="0">
      <selection activeCell="G17" sqref="G17"/>
    </sheetView>
  </sheetViews>
  <sheetFormatPr baseColWidth="10" defaultColWidth="9.140625" defaultRowHeight="15"/>
  <cols>
    <col min="1" max="1" width="13" customWidth="1"/>
  </cols>
  <sheetData>
    <row r="1" spans="1:7">
      <c r="B1" t="s">
        <v>29</v>
      </c>
      <c r="C1" t="s">
        <v>33</v>
      </c>
      <c r="D1" t="s">
        <v>37</v>
      </c>
      <c r="E1" t="s">
        <v>41</v>
      </c>
      <c r="F1" t="s">
        <v>45</v>
      </c>
      <c r="G1" t="s">
        <v>150</v>
      </c>
    </row>
    <row r="2" spans="1:7">
      <c r="A2" t="s">
        <v>111</v>
      </c>
      <c r="B2">
        <v>0</v>
      </c>
      <c r="C2">
        <v>1</v>
      </c>
      <c r="D2">
        <v>1</v>
      </c>
      <c r="E2">
        <v>0</v>
      </c>
      <c r="F2">
        <v>1</v>
      </c>
      <c r="G2">
        <v>1</v>
      </c>
    </row>
    <row r="3" spans="1:7">
      <c r="A3" t="s">
        <v>112</v>
      </c>
      <c r="B3">
        <v>1</v>
      </c>
      <c r="C3">
        <v>1</v>
      </c>
      <c r="D3">
        <v>1</v>
      </c>
      <c r="E3">
        <v>1</v>
      </c>
      <c r="F3">
        <v>1</v>
      </c>
      <c r="G3">
        <v>1</v>
      </c>
    </row>
    <row r="4" spans="1:7">
      <c r="A4" t="s">
        <v>113</v>
      </c>
      <c r="B4">
        <v>1</v>
      </c>
      <c r="C4">
        <v>1</v>
      </c>
      <c r="D4">
        <v>1</v>
      </c>
      <c r="E4">
        <v>1</v>
      </c>
      <c r="F4">
        <v>1</v>
      </c>
      <c r="G4">
        <v>1</v>
      </c>
    </row>
    <row r="5" spans="1:7">
      <c r="A5" t="s">
        <v>114</v>
      </c>
      <c r="B5">
        <v>1</v>
      </c>
      <c r="C5">
        <v>1</v>
      </c>
      <c r="D5">
        <v>1</v>
      </c>
      <c r="E5">
        <v>1</v>
      </c>
      <c r="F5">
        <v>1</v>
      </c>
      <c r="G5">
        <v>1</v>
      </c>
    </row>
    <row r="6" spans="1:7">
      <c r="A6" t="s">
        <v>115</v>
      </c>
      <c r="B6">
        <v>1</v>
      </c>
      <c r="C6">
        <v>1</v>
      </c>
      <c r="D6">
        <v>1</v>
      </c>
      <c r="E6">
        <v>1</v>
      </c>
      <c r="F6">
        <v>1</v>
      </c>
      <c r="G6">
        <v>1</v>
      </c>
    </row>
    <row r="7" spans="1:7">
      <c r="A7" t="s">
        <v>116</v>
      </c>
      <c r="B7">
        <v>0</v>
      </c>
      <c r="C7">
        <v>1</v>
      </c>
      <c r="D7">
        <v>1</v>
      </c>
      <c r="E7">
        <v>1</v>
      </c>
      <c r="F7">
        <v>1</v>
      </c>
      <c r="G7">
        <v>1</v>
      </c>
    </row>
    <row r="8" spans="1:7">
      <c r="A8" t="s">
        <v>117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</row>
    <row r="9" spans="1:7">
      <c r="A9" t="s">
        <v>118</v>
      </c>
      <c r="B9">
        <v>1</v>
      </c>
      <c r="C9">
        <v>1</v>
      </c>
      <c r="D9">
        <v>1</v>
      </c>
      <c r="E9">
        <v>1</v>
      </c>
      <c r="F9">
        <v>1</v>
      </c>
      <c r="G9">
        <v>1</v>
      </c>
    </row>
    <row r="10" spans="1:7">
      <c r="A10" t="s">
        <v>119</v>
      </c>
      <c r="B10">
        <v>1</v>
      </c>
      <c r="C10">
        <v>1</v>
      </c>
      <c r="D10">
        <v>1</v>
      </c>
      <c r="E10">
        <v>1</v>
      </c>
      <c r="F10">
        <v>1</v>
      </c>
      <c r="G10">
        <v>1</v>
      </c>
    </row>
    <row r="11" spans="1:7">
      <c r="A11" t="s">
        <v>120</v>
      </c>
      <c r="B11">
        <v>0</v>
      </c>
      <c r="C11">
        <v>1</v>
      </c>
      <c r="D11">
        <v>1</v>
      </c>
      <c r="E11">
        <v>1</v>
      </c>
      <c r="F11">
        <v>1</v>
      </c>
      <c r="G11">
        <v>1</v>
      </c>
    </row>
    <row r="12" spans="1:7">
      <c r="A12" t="s">
        <v>121</v>
      </c>
      <c r="B12">
        <v>0</v>
      </c>
      <c r="C12">
        <v>1</v>
      </c>
      <c r="D12">
        <v>0</v>
      </c>
      <c r="E12">
        <v>0</v>
      </c>
      <c r="F12">
        <v>1</v>
      </c>
      <c r="G12">
        <v>1</v>
      </c>
    </row>
    <row r="13" spans="1:7">
      <c r="A13" t="s">
        <v>122</v>
      </c>
      <c r="B13">
        <v>1</v>
      </c>
      <c r="C13">
        <v>1</v>
      </c>
      <c r="D13">
        <v>1</v>
      </c>
      <c r="E13">
        <v>1</v>
      </c>
      <c r="F13">
        <v>1</v>
      </c>
      <c r="G13">
        <v>1</v>
      </c>
    </row>
    <row r="14" spans="1:7">
      <c r="A14" t="s">
        <v>123</v>
      </c>
      <c r="B14">
        <v>1</v>
      </c>
      <c r="C14">
        <v>0</v>
      </c>
      <c r="D14">
        <v>1</v>
      </c>
      <c r="E14">
        <v>1</v>
      </c>
      <c r="F14">
        <v>1</v>
      </c>
      <c r="G14">
        <v>1</v>
      </c>
    </row>
    <row r="15" spans="1:7">
      <c r="A15" t="s">
        <v>124</v>
      </c>
      <c r="B15">
        <v>1</v>
      </c>
      <c r="C15">
        <v>0</v>
      </c>
      <c r="D15">
        <v>1</v>
      </c>
      <c r="E15">
        <v>1</v>
      </c>
      <c r="F15">
        <v>1</v>
      </c>
      <c r="G15">
        <v>1</v>
      </c>
    </row>
    <row r="16" spans="1:7">
      <c r="A16" t="s">
        <v>125</v>
      </c>
      <c r="B16">
        <v>1</v>
      </c>
      <c r="C16">
        <v>1</v>
      </c>
      <c r="D16">
        <v>0</v>
      </c>
      <c r="E16">
        <v>1</v>
      </c>
      <c r="F16">
        <v>0</v>
      </c>
      <c r="G16">
        <v>0</v>
      </c>
    </row>
    <row r="17" spans="1:7">
      <c r="A17" t="s">
        <v>26</v>
      </c>
      <c r="B17">
        <f t="shared" ref="B17:G17" si="0">SUM(B2:B16)</f>
        <v>11</v>
      </c>
      <c r="C17">
        <f t="shared" si="0"/>
        <v>13</v>
      </c>
      <c r="D17">
        <f t="shared" si="0"/>
        <v>13</v>
      </c>
      <c r="E17">
        <f t="shared" si="0"/>
        <v>13</v>
      </c>
      <c r="F17">
        <f t="shared" si="0"/>
        <v>14</v>
      </c>
      <c r="G17">
        <f t="shared" si="0"/>
        <v>14</v>
      </c>
    </row>
    <row r="18" spans="1:7">
      <c r="A18" t="s">
        <v>27</v>
      </c>
    </row>
    <row r="19" spans="1:7">
      <c r="A19" t="s">
        <v>53</v>
      </c>
      <c r="B19">
        <v>1</v>
      </c>
      <c r="C19">
        <v>3</v>
      </c>
      <c r="D19">
        <v>3</v>
      </c>
      <c r="E19">
        <v>3</v>
      </c>
      <c r="F19">
        <v>5.5</v>
      </c>
      <c r="G19">
        <v>5.5</v>
      </c>
    </row>
    <row r="20" spans="1:7">
      <c r="A20" t="s">
        <v>28</v>
      </c>
    </row>
    <row r="21" spans="1:7">
      <c r="B21" t="s">
        <v>29</v>
      </c>
      <c r="C21" t="s">
        <v>33</v>
      </c>
      <c r="D21" t="s">
        <v>37</v>
      </c>
      <c r="E21" t="s">
        <v>41</v>
      </c>
      <c r="F21" t="s">
        <v>45</v>
      </c>
      <c r="G21" t="s">
        <v>150</v>
      </c>
    </row>
    <row r="22" spans="1:7">
      <c r="B22" t="s">
        <v>43</v>
      </c>
      <c r="C22" t="s">
        <v>40</v>
      </c>
      <c r="D22" t="s">
        <v>31</v>
      </c>
      <c r="E22" t="s">
        <v>35</v>
      </c>
      <c r="F22" t="s">
        <v>51</v>
      </c>
      <c r="G22" t="s">
        <v>47</v>
      </c>
    </row>
    <row r="23" spans="1:7">
      <c r="B23" t="s">
        <v>46</v>
      </c>
      <c r="C23" t="s">
        <v>52</v>
      </c>
      <c r="D23" t="s">
        <v>32</v>
      </c>
      <c r="E23" t="s">
        <v>39</v>
      </c>
      <c r="F23" t="s">
        <v>30</v>
      </c>
      <c r="G23" t="s">
        <v>48</v>
      </c>
    </row>
    <row r="24" spans="1:7">
      <c r="B24" t="s">
        <v>50</v>
      </c>
      <c r="C24" t="s">
        <v>38</v>
      </c>
      <c r="D24" t="s">
        <v>44</v>
      </c>
      <c r="E24" t="s">
        <v>34</v>
      </c>
      <c r="F24" t="s">
        <v>36</v>
      </c>
      <c r="G24" t="s">
        <v>42</v>
      </c>
    </row>
  </sheetData>
  <pageMargins left="0" right="0" top="0" bottom="0" header="0" footer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topLeftCell="A12" zoomScale="130" zoomScaleNormal="130" zoomScaleSheetLayoutView="100" zoomScalePageLayoutView="130" workbookViewId="0">
      <selection activeCell="G23" sqref="G23"/>
    </sheetView>
  </sheetViews>
  <sheetFormatPr baseColWidth="10" defaultColWidth="9.140625" defaultRowHeight="15"/>
  <cols>
    <col min="1" max="1" width="13" customWidth="1"/>
  </cols>
  <sheetData>
    <row r="1" spans="1:7">
      <c r="B1" t="s">
        <v>29</v>
      </c>
      <c r="C1" t="s">
        <v>33</v>
      </c>
      <c r="D1" t="s">
        <v>37</v>
      </c>
      <c r="E1" t="s">
        <v>41</v>
      </c>
      <c r="F1" t="s">
        <v>45</v>
      </c>
      <c r="G1" t="s">
        <v>150</v>
      </c>
    </row>
    <row r="2" spans="1:7">
      <c r="A2" t="s">
        <v>127</v>
      </c>
      <c r="B2">
        <v>1</v>
      </c>
      <c r="C2">
        <v>1</v>
      </c>
      <c r="D2">
        <v>1</v>
      </c>
      <c r="E2">
        <v>1</v>
      </c>
      <c r="F2">
        <v>1</v>
      </c>
      <c r="G2">
        <v>1</v>
      </c>
    </row>
    <row r="3" spans="1:7">
      <c r="A3" t="s">
        <v>128</v>
      </c>
      <c r="B3">
        <v>1</v>
      </c>
      <c r="C3">
        <v>1</v>
      </c>
      <c r="D3">
        <v>1</v>
      </c>
      <c r="E3">
        <v>1</v>
      </c>
      <c r="F3">
        <v>1</v>
      </c>
      <c r="G3">
        <v>1</v>
      </c>
    </row>
    <row r="4" spans="1:7">
      <c r="A4" t="s">
        <v>129</v>
      </c>
      <c r="B4">
        <v>1</v>
      </c>
      <c r="C4">
        <v>1</v>
      </c>
      <c r="D4">
        <v>1</v>
      </c>
      <c r="E4">
        <v>1</v>
      </c>
      <c r="F4">
        <v>1</v>
      </c>
      <c r="G4">
        <v>1</v>
      </c>
    </row>
    <row r="5" spans="1:7">
      <c r="A5" t="s">
        <v>130</v>
      </c>
      <c r="B5">
        <v>1</v>
      </c>
      <c r="C5">
        <v>1</v>
      </c>
      <c r="D5">
        <v>0</v>
      </c>
      <c r="E5">
        <v>1</v>
      </c>
      <c r="F5">
        <v>1</v>
      </c>
      <c r="G5">
        <v>0</v>
      </c>
    </row>
    <row r="6" spans="1:7">
      <c r="A6" t="s">
        <v>131</v>
      </c>
      <c r="B6">
        <v>1</v>
      </c>
      <c r="C6">
        <v>1</v>
      </c>
      <c r="D6">
        <v>1</v>
      </c>
      <c r="E6">
        <v>1</v>
      </c>
      <c r="F6">
        <v>1</v>
      </c>
      <c r="G6">
        <v>1</v>
      </c>
    </row>
    <row r="7" spans="1:7">
      <c r="A7" t="s">
        <v>132</v>
      </c>
      <c r="B7">
        <v>1</v>
      </c>
      <c r="C7">
        <v>1</v>
      </c>
      <c r="D7">
        <v>1</v>
      </c>
      <c r="E7">
        <v>1</v>
      </c>
      <c r="F7">
        <v>1</v>
      </c>
      <c r="G7">
        <v>1</v>
      </c>
    </row>
    <row r="8" spans="1:7">
      <c r="A8" t="s">
        <v>133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</row>
    <row r="9" spans="1:7">
      <c r="A9" t="s">
        <v>134</v>
      </c>
      <c r="B9">
        <v>1</v>
      </c>
      <c r="C9">
        <v>1</v>
      </c>
      <c r="D9">
        <v>1</v>
      </c>
      <c r="E9">
        <v>1</v>
      </c>
      <c r="F9">
        <v>1</v>
      </c>
      <c r="G9">
        <v>1</v>
      </c>
    </row>
    <row r="10" spans="1:7">
      <c r="A10" t="s">
        <v>135</v>
      </c>
      <c r="B10">
        <v>1</v>
      </c>
      <c r="C10">
        <v>1</v>
      </c>
      <c r="D10">
        <v>1</v>
      </c>
      <c r="E10">
        <v>1</v>
      </c>
      <c r="F10">
        <v>1</v>
      </c>
      <c r="G10">
        <v>1</v>
      </c>
    </row>
    <row r="11" spans="1:7">
      <c r="A11" t="s">
        <v>136</v>
      </c>
      <c r="B11">
        <v>1</v>
      </c>
      <c r="C11">
        <v>1</v>
      </c>
      <c r="D11">
        <v>1</v>
      </c>
      <c r="E11">
        <v>1</v>
      </c>
      <c r="F11">
        <v>0</v>
      </c>
      <c r="G11">
        <v>1</v>
      </c>
    </row>
    <row r="12" spans="1:7">
      <c r="A12" t="s">
        <v>137</v>
      </c>
      <c r="B12">
        <v>1</v>
      </c>
      <c r="C12">
        <v>1</v>
      </c>
      <c r="D12">
        <v>1</v>
      </c>
      <c r="E12">
        <v>1</v>
      </c>
      <c r="F12">
        <v>1</v>
      </c>
      <c r="G12">
        <v>1</v>
      </c>
    </row>
    <row r="13" spans="1:7">
      <c r="A13" t="s">
        <v>138</v>
      </c>
      <c r="B13">
        <v>1</v>
      </c>
      <c r="C13">
        <v>1</v>
      </c>
      <c r="D13">
        <v>1</v>
      </c>
      <c r="E13">
        <v>1</v>
      </c>
      <c r="F13">
        <v>1</v>
      </c>
      <c r="G13">
        <v>1</v>
      </c>
    </row>
    <row r="14" spans="1:7">
      <c r="A14" t="s">
        <v>139</v>
      </c>
      <c r="B14">
        <v>1</v>
      </c>
      <c r="C14">
        <v>1</v>
      </c>
      <c r="D14">
        <v>1</v>
      </c>
      <c r="E14">
        <v>1</v>
      </c>
      <c r="F14">
        <v>1</v>
      </c>
      <c r="G14">
        <v>1</v>
      </c>
    </row>
    <row r="15" spans="1:7">
      <c r="A15" t="s">
        <v>140</v>
      </c>
      <c r="B15">
        <v>1</v>
      </c>
      <c r="C15">
        <v>1</v>
      </c>
      <c r="D15">
        <v>1</v>
      </c>
      <c r="E15">
        <v>1</v>
      </c>
      <c r="F15">
        <v>1</v>
      </c>
      <c r="G15">
        <v>1</v>
      </c>
    </row>
    <row r="16" spans="1:7">
      <c r="A16" t="s">
        <v>141</v>
      </c>
      <c r="B16">
        <v>1</v>
      </c>
      <c r="C16">
        <v>1</v>
      </c>
      <c r="D16">
        <v>1</v>
      </c>
      <c r="E16">
        <v>1</v>
      </c>
      <c r="F16">
        <v>1</v>
      </c>
      <c r="G16">
        <v>1</v>
      </c>
    </row>
    <row r="17" spans="1:7">
      <c r="A17" t="s">
        <v>142</v>
      </c>
      <c r="B17">
        <v>1</v>
      </c>
      <c r="C17">
        <v>1</v>
      </c>
      <c r="D17">
        <v>1</v>
      </c>
      <c r="E17">
        <v>1</v>
      </c>
      <c r="F17">
        <v>1</v>
      </c>
      <c r="G17">
        <v>1</v>
      </c>
    </row>
    <row r="18" spans="1:7">
      <c r="A18" t="s">
        <v>143</v>
      </c>
      <c r="B18">
        <v>1</v>
      </c>
      <c r="C18">
        <v>1</v>
      </c>
      <c r="D18">
        <v>0</v>
      </c>
      <c r="E18">
        <v>1</v>
      </c>
      <c r="G18">
        <v>1</v>
      </c>
    </row>
    <row r="19" spans="1:7">
      <c r="A19" t="s">
        <v>144</v>
      </c>
      <c r="B19">
        <v>1</v>
      </c>
      <c r="C19">
        <v>1</v>
      </c>
      <c r="D19">
        <v>1</v>
      </c>
      <c r="E19">
        <v>1</v>
      </c>
      <c r="F19">
        <v>1</v>
      </c>
      <c r="G19">
        <v>1</v>
      </c>
    </row>
    <row r="20" spans="1:7">
      <c r="A20" t="s">
        <v>145</v>
      </c>
      <c r="B20">
        <v>1</v>
      </c>
      <c r="C20">
        <v>1</v>
      </c>
      <c r="D20">
        <v>1</v>
      </c>
      <c r="E20">
        <v>1</v>
      </c>
      <c r="F20">
        <v>0</v>
      </c>
      <c r="G20">
        <v>1</v>
      </c>
    </row>
    <row r="21" spans="1:7">
      <c r="A21" t="s">
        <v>146</v>
      </c>
      <c r="B21">
        <v>1</v>
      </c>
      <c r="C21">
        <v>1</v>
      </c>
      <c r="D21">
        <v>1</v>
      </c>
      <c r="E21">
        <v>1</v>
      </c>
      <c r="F21">
        <v>1</v>
      </c>
      <c r="G21">
        <v>1</v>
      </c>
    </row>
    <row r="22" spans="1:7">
      <c r="A22" t="s">
        <v>147</v>
      </c>
      <c r="B22">
        <v>1</v>
      </c>
      <c r="C22">
        <v>0</v>
      </c>
      <c r="D22">
        <v>0</v>
      </c>
      <c r="E22">
        <v>0</v>
      </c>
      <c r="F22">
        <v>0</v>
      </c>
    </row>
    <row r="23" spans="1:7">
      <c r="A23" t="s">
        <v>26</v>
      </c>
      <c r="B23">
        <f t="shared" ref="B23:E23" si="0">SUM(B2:B22)</f>
        <v>21</v>
      </c>
      <c r="C23">
        <f t="shared" si="0"/>
        <v>20</v>
      </c>
      <c r="D23">
        <f t="shared" si="0"/>
        <v>18</v>
      </c>
      <c r="E23">
        <f t="shared" si="0"/>
        <v>20</v>
      </c>
      <c r="F23">
        <f>SUM(F2:F22)</f>
        <v>17</v>
      </c>
      <c r="G23">
        <f>SUM(G2:G22)</f>
        <v>19</v>
      </c>
    </row>
    <row r="24" spans="1:7">
      <c r="A24" t="s">
        <v>27</v>
      </c>
    </row>
    <row r="25" spans="1:7">
      <c r="A25" t="s">
        <v>53</v>
      </c>
      <c r="B25">
        <v>6</v>
      </c>
      <c r="C25">
        <v>4.5</v>
      </c>
      <c r="D25">
        <v>2</v>
      </c>
      <c r="E25">
        <v>4.5</v>
      </c>
      <c r="F25">
        <v>1</v>
      </c>
      <c r="G25">
        <v>3</v>
      </c>
    </row>
    <row r="26" spans="1:7">
      <c r="A26" t="s">
        <v>28</v>
      </c>
    </row>
    <row r="27" spans="1:7">
      <c r="B27" t="s">
        <v>29</v>
      </c>
      <c r="C27" t="s">
        <v>33</v>
      </c>
      <c r="D27" t="s">
        <v>37</v>
      </c>
      <c r="E27" t="s">
        <v>41</v>
      </c>
      <c r="F27" t="s">
        <v>45</v>
      </c>
      <c r="G27" t="s">
        <v>150</v>
      </c>
    </row>
    <row r="28" spans="1:7">
      <c r="B28" t="s">
        <v>52</v>
      </c>
      <c r="C28" t="s">
        <v>47</v>
      </c>
      <c r="D28" t="s">
        <v>51</v>
      </c>
      <c r="E28" t="s">
        <v>43</v>
      </c>
      <c r="F28" t="s">
        <v>31</v>
      </c>
      <c r="G28" t="s">
        <v>35</v>
      </c>
    </row>
    <row r="29" spans="1:7">
      <c r="B29" t="s">
        <v>40</v>
      </c>
      <c r="C29" t="s">
        <v>39</v>
      </c>
      <c r="D29" t="s">
        <v>48</v>
      </c>
      <c r="E29" t="s">
        <v>44</v>
      </c>
      <c r="F29" t="s">
        <v>38</v>
      </c>
      <c r="G29" t="s">
        <v>46</v>
      </c>
    </row>
    <row r="30" spans="1:7">
      <c r="B30" t="s">
        <v>36</v>
      </c>
      <c r="C30" t="s">
        <v>32</v>
      </c>
      <c r="D30" t="s">
        <v>30</v>
      </c>
      <c r="E30" t="s">
        <v>34</v>
      </c>
      <c r="F30" t="s">
        <v>50</v>
      </c>
      <c r="G30" t="s">
        <v>42</v>
      </c>
    </row>
  </sheetData>
  <pageMargins left="0" right="0" top="0" bottom="0" header="0" footer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9"/>
  <sheetViews>
    <sheetView topLeftCell="C1" zoomScale="130" zoomScaleNormal="130" zoomScalePageLayoutView="130" workbookViewId="0">
      <selection activeCell="J9" sqref="J9"/>
    </sheetView>
  </sheetViews>
  <sheetFormatPr baseColWidth="10" defaultColWidth="10.5703125" defaultRowHeight="15"/>
  <sheetData>
    <row r="1" spans="1:7">
      <c r="B1" t="s">
        <v>233</v>
      </c>
      <c r="C1" t="s">
        <v>32</v>
      </c>
      <c r="D1" t="s">
        <v>30</v>
      </c>
      <c r="E1" t="s">
        <v>38</v>
      </c>
      <c r="F1" t="s">
        <v>39</v>
      </c>
      <c r="G1" t="s">
        <v>234</v>
      </c>
    </row>
    <row r="2" spans="1:7">
      <c r="A2" t="s">
        <v>153</v>
      </c>
      <c r="B2">
        <v>1</v>
      </c>
      <c r="C2">
        <v>1</v>
      </c>
      <c r="D2">
        <v>1</v>
      </c>
      <c r="E2">
        <v>1</v>
      </c>
      <c r="F2">
        <v>1</v>
      </c>
      <c r="G2">
        <v>1</v>
      </c>
    </row>
    <row r="3" spans="1:7">
      <c r="A3" t="s">
        <v>154</v>
      </c>
      <c r="B3">
        <v>0.5</v>
      </c>
      <c r="C3">
        <v>0.5</v>
      </c>
      <c r="D3">
        <v>0</v>
      </c>
      <c r="E3">
        <v>0.5</v>
      </c>
      <c r="F3">
        <v>1</v>
      </c>
      <c r="G3">
        <v>1</v>
      </c>
    </row>
    <row r="4" spans="1:7">
      <c r="A4" t="s">
        <v>155</v>
      </c>
      <c r="B4">
        <v>0</v>
      </c>
      <c r="C4">
        <v>1</v>
      </c>
      <c r="D4">
        <v>1</v>
      </c>
      <c r="E4">
        <v>1</v>
      </c>
      <c r="F4">
        <v>1</v>
      </c>
      <c r="G4">
        <v>0</v>
      </c>
    </row>
    <row r="5" spans="1:7">
      <c r="A5" t="s">
        <v>156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</row>
    <row r="6" spans="1:7">
      <c r="A6" t="s">
        <v>157</v>
      </c>
      <c r="B6">
        <v>0.5</v>
      </c>
      <c r="C6">
        <v>1</v>
      </c>
      <c r="D6">
        <v>1</v>
      </c>
      <c r="E6">
        <v>1</v>
      </c>
      <c r="F6">
        <v>1</v>
      </c>
      <c r="G6">
        <v>1</v>
      </c>
    </row>
    <row r="7" spans="1:7">
      <c r="A7" t="s">
        <v>158</v>
      </c>
      <c r="B7">
        <v>1</v>
      </c>
      <c r="C7">
        <v>1</v>
      </c>
      <c r="D7">
        <v>1</v>
      </c>
      <c r="E7">
        <v>1</v>
      </c>
      <c r="F7">
        <v>1</v>
      </c>
      <c r="G7">
        <v>0.5</v>
      </c>
    </row>
    <row r="8" spans="1:7">
      <c r="A8" t="s">
        <v>159</v>
      </c>
      <c r="B8">
        <v>1.5</v>
      </c>
      <c r="C8">
        <v>1.5</v>
      </c>
      <c r="D8">
        <v>1.5</v>
      </c>
      <c r="E8">
        <v>1</v>
      </c>
      <c r="F8">
        <v>1</v>
      </c>
      <c r="G8">
        <v>0.5</v>
      </c>
    </row>
    <row r="9" spans="1:7">
      <c r="A9" t="s">
        <v>160</v>
      </c>
      <c r="B9">
        <v>1</v>
      </c>
      <c r="C9">
        <v>1</v>
      </c>
      <c r="D9">
        <v>1</v>
      </c>
      <c r="E9">
        <v>1</v>
      </c>
      <c r="F9">
        <v>1</v>
      </c>
      <c r="G9">
        <v>1</v>
      </c>
    </row>
    <row r="10" spans="1:7">
      <c r="A10" t="s">
        <v>161</v>
      </c>
      <c r="B10">
        <v>1</v>
      </c>
      <c r="C10">
        <v>1</v>
      </c>
      <c r="D10">
        <v>1</v>
      </c>
      <c r="E10">
        <v>1</v>
      </c>
      <c r="F10">
        <v>1</v>
      </c>
      <c r="G10">
        <v>1</v>
      </c>
    </row>
    <row r="11" spans="1:7">
      <c r="A11" t="s">
        <v>162</v>
      </c>
      <c r="B11">
        <v>1</v>
      </c>
      <c r="C11">
        <v>1</v>
      </c>
      <c r="D11">
        <v>1</v>
      </c>
      <c r="E11">
        <v>1</v>
      </c>
      <c r="F11">
        <v>1</v>
      </c>
      <c r="G11">
        <v>1</v>
      </c>
    </row>
    <row r="12" spans="1:7">
      <c r="A12" t="s">
        <v>163</v>
      </c>
      <c r="B12">
        <v>1</v>
      </c>
      <c r="C12">
        <v>1</v>
      </c>
      <c r="D12">
        <v>1</v>
      </c>
      <c r="E12">
        <v>1</v>
      </c>
      <c r="F12">
        <v>1</v>
      </c>
      <c r="G12">
        <v>1</v>
      </c>
    </row>
    <row r="13" spans="1:7">
      <c r="A13" t="s">
        <v>164</v>
      </c>
      <c r="B13">
        <v>1</v>
      </c>
      <c r="C13">
        <v>1</v>
      </c>
      <c r="D13">
        <v>0.5</v>
      </c>
      <c r="E13">
        <v>1</v>
      </c>
      <c r="F13">
        <v>0.5</v>
      </c>
      <c r="G13">
        <v>1</v>
      </c>
    </row>
    <row r="14" spans="1:7">
      <c r="A14" t="s">
        <v>165</v>
      </c>
      <c r="B14">
        <v>0.5</v>
      </c>
      <c r="C14">
        <v>0.5</v>
      </c>
      <c r="D14">
        <v>1</v>
      </c>
      <c r="E14">
        <v>0.5</v>
      </c>
      <c r="F14">
        <v>1</v>
      </c>
      <c r="G14">
        <v>0.5</v>
      </c>
    </row>
    <row r="15" spans="1:7">
      <c r="A15" t="s">
        <v>166</v>
      </c>
      <c r="B15">
        <v>1</v>
      </c>
      <c r="C15">
        <v>1</v>
      </c>
      <c r="D15">
        <v>1</v>
      </c>
      <c r="E15">
        <v>1</v>
      </c>
      <c r="F15">
        <v>0.5</v>
      </c>
      <c r="G15">
        <v>0.5</v>
      </c>
    </row>
    <row r="16" spans="1:7">
      <c r="A16" t="s">
        <v>167</v>
      </c>
      <c r="B16">
        <v>0</v>
      </c>
      <c r="C16">
        <v>0</v>
      </c>
      <c r="D16">
        <v>0</v>
      </c>
      <c r="E16">
        <v>1</v>
      </c>
      <c r="F16">
        <v>0</v>
      </c>
      <c r="G16">
        <v>0</v>
      </c>
    </row>
    <row r="17" spans="1:7">
      <c r="A17" t="s">
        <v>168</v>
      </c>
      <c r="B17">
        <v>1</v>
      </c>
      <c r="C17">
        <v>1</v>
      </c>
      <c r="D17">
        <v>0.5</v>
      </c>
      <c r="E17">
        <v>1</v>
      </c>
      <c r="F17">
        <v>1</v>
      </c>
      <c r="G17">
        <v>1</v>
      </c>
    </row>
    <row r="18" spans="1:7">
      <c r="A18" t="s">
        <v>169</v>
      </c>
      <c r="B18">
        <v>1</v>
      </c>
      <c r="C18">
        <v>0</v>
      </c>
      <c r="D18">
        <v>1</v>
      </c>
      <c r="E18">
        <v>1</v>
      </c>
      <c r="F18">
        <v>1</v>
      </c>
      <c r="G18">
        <v>0</v>
      </c>
    </row>
    <row r="19" spans="1:7">
      <c r="A19" t="s">
        <v>170</v>
      </c>
      <c r="B19">
        <v>1.5</v>
      </c>
      <c r="C19">
        <v>0</v>
      </c>
      <c r="D19">
        <v>1</v>
      </c>
      <c r="E19">
        <v>0</v>
      </c>
      <c r="F19">
        <v>1</v>
      </c>
      <c r="G19">
        <v>1</v>
      </c>
    </row>
    <row r="20" spans="1:7">
      <c r="A20" t="s">
        <v>171</v>
      </c>
      <c r="B20">
        <v>1</v>
      </c>
      <c r="C20">
        <v>1</v>
      </c>
      <c r="D20">
        <v>1</v>
      </c>
      <c r="E20">
        <v>1</v>
      </c>
      <c r="F20">
        <v>1</v>
      </c>
      <c r="G20">
        <v>1</v>
      </c>
    </row>
    <row r="21" spans="1:7">
      <c r="A21" t="s">
        <v>235</v>
      </c>
      <c r="B21">
        <v>1</v>
      </c>
      <c r="C21">
        <v>1</v>
      </c>
      <c r="D21">
        <v>1</v>
      </c>
      <c r="E21">
        <v>1</v>
      </c>
      <c r="F21">
        <v>1</v>
      </c>
      <c r="G21">
        <v>0.5</v>
      </c>
    </row>
    <row r="22" spans="1:7">
      <c r="A22" t="s">
        <v>26</v>
      </c>
      <c r="B22">
        <f t="shared" ref="B22:E22" si="0">SUM(B2:B21)</f>
        <v>16.5</v>
      </c>
      <c r="C22">
        <f t="shared" si="0"/>
        <v>15.5</v>
      </c>
      <c r="D22">
        <f t="shared" si="0"/>
        <v>16.5</v>
      </c>
      <c r="E22">
        <f t="shared" si="0"/>
        <v>17</v>
      </c>
      <c r="F22">
        <f>SUM(F2:F21)</f>
        <v>17</v>
      </c>
      <c r="G22">
        <f>SUM(G2:G21)</f>
        <v>13.5</v>
      </c>
    </row>
    <row r="23" spans="1:7">
      <c r="A23" t="s">
        <v>27</v>
      </c>
      <c r="B23" s="1">
        <v>0.61041666666666672</v>
      </c>
      <c r="C23" s="1">
        <v>0.60902777777777783</v>
      </c>
      <c r="D23" s="1">
        <v>0.6118055555555556</v>
      </c>
      <c r="E23" s="1">
        <v>0.6069444444444444</v>
      </c>
      <c r="F23" s="1">
        <v>0.61388888888888882</v>
      </c>
      <c r="G23" s="1">
        <v>0.61319444444444449</v>
      </c>
    </row>
    <row r="24" spans="1:7">
      <c r="A24" t="s">
        <v>53</v>
      </c>
      <c r="B24">
        <v>4</v>
      </c>
      <c r="C24">
        <v>2</v>
      </c>
      <c r="D24">
        <v>3</v>
      </c>
      <c r="E24">
        <v>6</v>
      </c>
      <c r="F24">
        <v>5</v>
      </c>
      <c r="G24">
        <v>1</v>
      </c>
    </row>
    <row r="25" spans="1:7">
      <c r="A25" t="s">
        <v>28</v>
      </c>
    </row>
    <row r="26" spans="1:7">
      <c r="B26" t="s">
        <v>233</v>
      </c>
      <c r="C26" t="s">
        <v>32</v>
      </c>
      <c r="D26" t="s">
        <v>30</v>
      </c>
      <c r="E26" t="s">
        <v>38</v>
      </c>
      <c r="F26" t="s">
        <v>39</v>
      </c>
      <c r="G26" t="s">
        <v>234</v>
      </c>
    </row>
    <row r="27" spans="1:7">
      <c r="B27" t="s">
        <v>46</v>
      </c>
      <c r="C27" t="s">
        <v>37</v>
      </c>
      <c r="D27" t="s">
        <v>150</v>
      </c>
      <c r="E27" t="s">
        <v>52</v>
      </c>
      <c r="F27" t="s">
        <v>44</v>
      </c>
      <c r="G27" t="s">
        <v>34</v>
      </c>
    </row>
    <row r="28" spans="1:7">
      <c r="B28" t="s">
        <v>45</v>
      </c>
      <c r="C28" t="s">
        <v>42</v>
      </c>
      <c r="D28" t="s">
        <v>41</v>
      </c>
      <c r="E28" t="s">
        <v>43</v>
      </c>
      <c r="F28" t="s">
        <v>51</v>
      </c>
      <c r="G28" t="s">
        <v>35</v>
      </c>
    </row>
    <row r="29" spans="1:7">
      <c r="B29" t="s">
        <v>33</v>
      </c>
      <c r="C29" t="s">
        <v>47</v>
      </c>
      <c r="D29" t="s">
        <v>50</v>
      </c>
      <c r="E29" t="s">
        <v>40</v>
      </c>
      <c r="F29" t="s">
        <v>29</v>
      </c>
      <c r="G29" t="s">
        <v>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9"/>
  <sheetViews>
    <sheetView topLeftCell="A8" zoomScale="150" zoomScaleNormal="150" zoomScalePageLayoutView="150" workbookViewId="0">
      <selection activeCell="B31" sqref="B31"/>
    </sheetView>
  </sheetViews>
  <sheetFormatPr baseColWidth="10" defaultColWidth="10.5703125" defaultRowHeight="15"/>
  <sheetData>
    <row r="1" spans="1:7">
      <c r="B1" t="s">
        <v>233</v>
      </c>
      <c r="C1" t="s">
        <v>32</v>
      </c>
      <c r="D1" t="s">
        <v>30</v>
      </c>
      <c r="E1" t="s">
        <v>38</v>
      </c>
      <c r="F1" t="s">
        <v>39</v>
      </c>
      <c r="G1" t="s">
        <v>234</v>
      </c>
    </row>
    <row r="2" spans="1:7">
      <c r="A2" t="s">
        <v>172</v>
      </c>
      <c r="B2">
        <v>1</v>
      </c>
      <c r="C2">
        <v>1</v>
      </c>
      <c r="D2">
        <v>0</v>
      </c>
      <c r="E2">
        <v>1</v>
      </c>
      <c r="F2">
        <v>1</v>
      </c>
      <c r="G2">
        <v>0</v>
      </c>
    </row>
    <row r="3" spans="1:7">
      <c r="A3" t="s">
        <v>173</v>
      </c>
      <c r="B3">
        <v>1</v>
      </c>
      <c r="C3">
        <v>1</v>
      </c>
      <c r="D3">
        <v>1</v>
      </c>
      <c r="E3">
        <v>1</v>
      </c>
      <c r="F3">
        <v>1</v>
      </c>
      <c r="G3">
        <v>1</v>
      </c>
    </row>
    <row r="4" spans="1:7">
      <c r="A4" t="s">
        <v>174</v>
      </c>
      <c r="B4">
        <v>1</v>
      </c>
      <c r="C4">
        <v>1</v>
      </c>
      <c r="D4">
        <v>1</v>
      </c>
      <c r="E4">
        <v>1</v>
      </c>
      <c r="F4">
        <v>1</v>
      </c>
      <c r="G4">
        <v>1</v>
      </c>
    </row>
    <row r="5" spans="1:7">
      <c r="A5" t="s">
        <v>175</v>
      </c>
      <c r="B5">
        <v>1.5</v>
      </c>
      <c r="C5">
        <v>1</v>
      </c>
      <c r="D5">
        <v>1.5</v>
      </c>
      <c r="E5">
        <v>1.5</v>
      </c>
      <c r="F5">
        <v>1</v>
      </c>
      <c r="G5">
        <v>0.5</v>
      </c>
    </row>
    <row r="6" spans="1:7">
      <c r="A6" t="s">
        <v>176</v>
      </c>
      <c r="B6">
        <v>1</v>
      </c>
      <c r="C6">
        <v>1</v>
      </c>
      <c r="D6">
        <v>1</v>
      </c>
      <c r="E6">
        <v>1</v>
      </c>
      <c r="F6">
        <v>0</v>
      </c>
      <c r="G6">
        <v>1</v>
      </c>
    </row>
    <row r="7" spans="1:7">
      <c r="A7" t="s">
        <v>177</v>
      </c>
      <c r="B7">
        <v>1</v>
      </c>
      <c r="C7">
        <v>1</v>
      </c>
      <c r="D7">
        <v>1</v>
      </c>
      <c r="E7">
        <v>1</v>
      </c>
      <c r="F7">
        <v>1</v>
      </c>
      <c r="G7">
        <v>1</v>
      </c>
    </row>
    <row r="8" spans="1:7">
      <c r="A8" t="s">
        <v>178</v>
      </c>
      <c r="B8">
        <v>0.5</v>
      </c>
      <c r="C8">
        <v>1</v>
      </c>
      <c r="D8">
        <v>0.5</v>
      </c>
      <c r="E8">
        <v>1</v>
      </c>
      <c r="F8">
        <v>0.5</v>
      </c>
      <c r="G8">
        <v>1</v>
      </c>
    </row>
    <row r="9" spans="1:7">
      <c r="A9" t="s">
        <v>179</v>
      </c>
      <c r="B9">
        <v>1</v>
      </c>
      <c r="C9">
        <v>1</v>
      </c>
      <c r="D9">
        <v>1</v>
      </c>
      <c r="E9">
        <v>1</v>
      </c>
      <c r="F9">
        <v>1</v>
      </c>
      <c r="G9">
        <v>1</v>
      </c>
    </row>
    <row r="10" spans="1:7">
      <c r="A10" t="s">
        <v>180</v>
      </c>
      <c r="B10">
        <v>1</v>
      </c>
      <c r="C10">
        <v>1</v>
      </c>
      <c r="D10">
        <v>1</v>
      </c>
      <c r="E10">
        <v>1</v>
      </c>
      <c r="F10">
        <v>1</v>
      </c>
      <c r="G10">
        <v>1</v>
      </c>
    </row>
    <row r="11" spans="1:7">
      <c r="A11" t="s">
        <v>181</v>
      </c>
      <c r="B11">
        <v>1</v>
      </c>
      <c r="C11">
        <v>1</v>
      </c>
      <c r="D11">
        <v>1</v>
      </c>
      <c r="E11">
        <v>1</v>
      </c>
      <c r="F11">
        <v>1</v>
      </c>
      <c r="G11">
        <v>1</v>
      </c>
    </row>
    <row r="12" spans="1:7">
      <c r="A12" t="s">
        <v>182</v>
      </c>
      <c r="B12">
        <v>1</v>
      </c>
      <c r="C12">
        <v>0.5</v>
      </c>
      <c r="D12">
        <v>1</v>
      </c>
      <c r="E12">
        <v>0.5</v>
      </c>
      <c r="F12">
        <v>0.5</v>
      </c>
      <c r="G12">
        <v>1</v>
      </c>
    </row>
    <row r="13" spans="1:7">
      <c r="A13" t="s">
        <v>183</v>
      </c>
      <c r="B13">
        <v>1.5</v>
      </c>
      <c r="C13">
        <v>0.5</v>
      </c>
      <c r="D13">
        <v>1</v>
      </c>
      <c r="E13">
        <v>1</v>
      </c>
      <c r="F13">
        <v>0.5</v>
      </c>
      <c r="G13">
        <v>1</v>
      </c>
    </row>
    <row r="14" spans="1:7">
      <c r="A14" t="s">
        <v>184</v>
      </c>
      <c r="B14">
        <v>1</v>
      </c>
      <c r="C14">
        <v>1</v>
      </c>
      <c r="D14">
        <v>1</v>
      </c>
      <c r="E14">
        <v>1</v>
      </c>
      <c r="F14">
        <v>1</v>
      </c>
      <c r="G14">
        <v>1</v>
      </c>
    </row>
    <row r="15" spans="1:7">
      <c r="A15" t="s">
        <v>185</v>
      </c>
      <c r="B15">
        <v>1</v>
      </c>
      <c r="C15">
        <v>1</v>
      </c>
      <c r="D15">
        <v>1</v>
      </c>
      <c r="E15">
        <v>1</v>
      </c>
      <c r="F15">
        <v>0</v>
      </c>
      <c r="G15" t="s">
        <v>239</v>
      </c>
    </row>
    <row r="16" spans="1:7">
      <c r="A16" t="s">
        <v>186</v>
      </c>
      <c r="B16">
        <v>1</v>
      </c>
      <c r="C16">
        <v>0</v>
      </c>
      <c r="D16">
        <v>1</v>
      </c>
      <c r="E16">
        <v>1</v>
      </c>
      <c r="F16">
        <v>1</v>
      </c>
      <c r="G16">
        <v>1</v>
      </c>
    </row>
    <row r="17" spans="1:7">
      <c r="A17" t="s">
        <v>187</v>
      </c>
      <c r="B17">
        <v>1</v>
      </c>
      <c r="C17">
        <v>0</v>
      </c>
      <c r="D17">
        <v>1</v>
      </c>
      <c r="E17">
        <v>1</v>
      </c>
      <c r="F17">
        <v>1</v>
      </c>
      <c r="G17">
        <v>0.5</v>
      </c>
    </row>
    <row r="18" spans="1:7">
      <c r="A18" t="s">
        <v>188</v>
      </c>
      <c r="B18">
        <v>1</v>
      </c>
      <c r="C18">
        <v>0</v>
      </c>
      <c r="D18">
        <v>1</v>
      </c>
      <c r="E18">
        <v>1</v>
      </c>
      <c r="F18">
        <v>0</v>
      </c>
      <c r="G18">
        <v>1</v>
      </c>
    </row>
    <row r="19" spans="1:7">
      <c r="A19" t="s">
        <v>189</v>
      </c>
      <c r="B19">
        <v>1.5</v>
      </c>
      <c r="D19">
        <v>1.5</v>
      </c>
      <c r="E19">
        <v>0</v>
      </c>
      <c r="F19">
        <v>1</v>
      </c>
      <c r="G19">
        <v>1</v>
      </c>
    </row>
    <row r="20" spans="1:7">
      <c r="A20" t="s">
        <v>190</v>
      </c>
      <c r="B20">
        <v>0</v>
      </c>
      <c r="D20">
        <v>0</v>
      </c>
      <c r="E20">
        <v>0</v>
      </c>
      <c r="F20">
        <v>0</v>
      </c>
      <c r="G20">
        <v>0</v>
      </c>
    </row>
    <row r="21" spans="1:7">
      <c r="A21" t="s">
        <v>236</v>
      </c>
      <c r="B21">
        <v>1</v>
      </c>
      <c r="C21">
        <v>1</v>
      </c>
      <c r="D21">
        <v>1</v>
      </c>
      <c r="E21">
        <v>1</v>
      </c>
      <c r="F21">
        <v>1</v>
      </c>
      <c r="G21">
        <v>0.5</v>
      </c>
    </row>
    <row r="22" spans="1:7">
      <c r="A22" t="s">
        <v>26</v>
      </c>
      <c r="B22">
        <f t="shared" ref="B22:G22" si="0">SUM(B2:B21)</f>
        <v>20</v>
      </c>
      <c r="C22">
        <f t="shared" si="0"/>
        <v>14</v>
      </c>
      <c r="D22">
        <f t="shared" si="0"/>
        <v>18.5</v>
      </c>
      <c r="E22">
        <f t="shared" si="0"/>
        <v>18</v>
      </c>
      <c r="F22">
        <f t="shared" si="0"/>
        <v>14.5</v>
      </c>
      <c r="G22">
        <f t="shared" si="0"/>
        <v>15.5</v>
      </c>
    </row>
    <row r="23" spans="1:7">
      <c r="A23" t="s">
        <v>27</v>
      </c>
      <c r="B23" s="1">
        <v>0.59097222222222223</v>
      </c>
      <c r="C23" s="1">
        <v>0.57916666666666672</v>
      </c>
      <c r="D23" s="1">
        <v>0.59236111111111112</v>
      </c>
      <c r="E23" s="1">
        <v>0.5854166666666667</v>
      </c>
      <c r="F23" s="1">
        <v>0.59444444444444444</v>
      </c>
      <c r="G23" s="1">
        <v>0.5625</v>
      </c>
    </row>
    <row r="24" spans="1:7">
      <c r="A24" t="s">
        <v>53</v>
      </c>
      <c r="B24">
        <v>6</v>
      </c>
      <c r="C24">
        <v>1</v>
      </c>
      <c r="D24">
        <v>5</v>
      </c>
      <c r="E24">
        <v>4</v>
      </c>
      <c r="F24">
        <v>2</v>
      </c>
      <c r="G24">
        <v>3</v>
      </c>
    </row>
    <row r="25" spans="1:7">
      <c r="A25" t="s">
        <v>28</v>
      </c>
    </row>
    <row r="26" spans="1:7">
      <c r="B26" t="s">
        <v>233</v>
      </c>
      <c r="C26" t="s">
        <v>32</v>
      </c>
      <c r="D26" t="s">
        <v>30</v>
      </c>
      <c r="E26" t="s">
        <v>38</v>
      </c>
      <c r="F26" t="s">
        <v>39</v>
      </c>
      <c r="G26" t="s">
        <v>234</v>
      </c>
    </row>
    <row r="27" spans="1:7">
      <c r="B27" t="s">
        <v>46</v>
      </c>
      <c r="C27" t="s">
        <v>37</v>
      </c>
      <c r="D27" t="s">
        <v>150</v>
      </c>
      <c r="E27" t="s">
        <v>34</v>
      </c>
      <c r="F27" t="s">
        <v>50</v>
      </c>
      <c r="G27" t="s">
        <v>52</v>
      </c>
    </row>
    <row r="28" spans="1:7">
      <c r="B28" t="s">
        <v>47</v>
      </c>
      <c r="C28" t="s">
        <v>42</v>
      </c>
      <c r="D28" t="s">
        <v>41</v>
      </c>
      <c r="E28" t="s">
        <v>43</v>
      </c>
      <c r="F28" t="s">
        <v>51</v>
      </c>
      <c r="G28" t="s">
        <v>35</v>
      </c>
    </row>
    <row r="29" spans="1:7">
      <c r="B29" t="s">
        <v>33</v>
      </c>
      <c r="C29" t="s">
        <v>45</v>
      </c>
      <c r="D29" t="s">
        <v>44</v>
      </c>
      <c r="E29" t="s">
        <v>40</v>
      </c>
      <c r="F29" t="s">
        <v>29</v>
      </c>
      <c r="G29" t="s">
        <v>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1"/>
  <sheetViews>
    <sheetView topLeftCell="A15" zoomScale="150" zoomScaleNormal="150" zoomScalePageLayoutView="150" workbookViewId="0">
      <selection activeCell="K17" sqref="K17:K24"/>
    </sheetView>
  </sheetViews>
  <sheetFormatPr baseColWidth="10" defaultColWidth="10.5703125" defaultRowHeight="15"/>
  <sheetData>
    <row r="1" spans="1:7">
      <c r="B1" t="s">
        <v>233</v>
      </c>
      <c r="C1" t="s">
        <v>32</v>
      </c>
      <c r="D1" t="s">
        <v>30</v>
      </c>
      <c r="E1" t="s">
        <v>38</v>
      </c>
      <c r="F1" t="s">
        <v>39</v>
      </c>
      <c r="G1" t="s">
        <v>234</v>
      </c>
    </row>
    <row r="2" spans="1:7">
      <c r="A2" t="s">
        <v>191</v>
      </c>
      <c r="B2">
        <v>1</v>
      </c>
      <c r="C2">
        <v>0</v>
      </c>
      <c r="D2">
        <v>0.5</v>
      </c>
      <c r="E2">
        <v>0</v>
      </c>
      <c r="F2">
        <v>0</v>
      </c>
      <c r="G2">
        <v>1</v>
      </c>
    </row>
    <row r="3" spans="1:7">
      <c r="A3" t="s">
        <v>192</v>
      </c>
      <c r="B3">
        <v>0.5</v>
      </c>
      <c r="C3">
        <v>1</v>
      </c>
      <c r="D3">
        <v>1</v>
      </c>
      <c r="E3">
        <v>1</v>
      </c>
      <c r="F3">
        <v>1</v>
      </c>
      <c r="G3">
        <v>1</v>
      </c>
    </row>
    <row r="4" spans="1:7">
      <c r="A4" t="s">
        <v>193</v>
      </c>
      <c r="B4">
        <v>1</v>
      </c>
      <c r="C4">
        <v>1</v>
      </c>
      <c r="D4">
        <v>1</v>
      </c>
      <c r="E4">
        <v>1</v>
      </c>
      <c r="F4">
        <v>1</v>
      </c>
      <c r="G4">
        <v>1</v>
      </c>
    </row>
    <row r="5" spans="1:7">
      <c r="A5" t="s">
        <v>194</v>
      </c>
      <c r="B5">
        <v>1</v>
      </c>
      <c r="C5">
        <v>1</v>
      </c>
      <c r="D5">
        <v>1</v>
      </c>
      <c r="E5">
        <v>1</v>
      </c>
      <c r="F5">
        <v>1</v>
      </c>
      <c r="G5">
        <v>1</v>
      </c>
    </row>
    <row r="6" spans="1:7">
      <c r="A6" t="s">
        <v>195</v>
      </c>
      <c r="B6">
        <v>1</v>
      </c>
      <c r="D6">
        <v>0</v>
      </c>
      <c r="E6">
        <v>1</v>
      </c>
      <c r="F6">
        <v>0</v>
      </c>
      <c r="G6">
        <v>0</v>
      </c>
    </row>
    <row r="7" spans="1:7">
      <c r="A7" t="s">
        <v>196</v>
      </c>
      <c r="B7">
        <v>0</v>
      </c>
      <c r="C7">
        <v>0</v>
      </c>
      <c r="D7">
        <v>0</v>
      </c>
      <c r="E7">
        <v>0</v>
      </c>
      <c r="G7">
        <v>0</v>
      </c>
    </row>
    <row r="8" spans="1:7">
      <c r="A8" t="s">
        <v>197</v>
      </c>
      <c r="B8">
        <v>1</v>
      </c>
      <c r="C8">
        <v>0.5</v>
      </c>
      <c r="D8">
        <v>0.5</v>
      </c>
      <c r="E8">
        <v>1</v>
      </c>
      <c r="F8">
        <v>1</v>
      </c>
      <c r="G8">
        <v>0.5</v>
      </c>
    </row>
    <row r="9" spans="1:7">
      <c r="A9" t="s">
        <v>198</v>
      </c>
      <c r="B9">
        <v>1</v>
      </c>
      <c r="C9">
        <v>1</v>
      </c>
      <c r="D9">
        <v>1</v>
      </c>
      <c r="E9">
        <v>1</v>
      </c>
      <c r="F9">
        <v>1</v>
      </c>
      <c r="G9">
        <v>1</v>
      </c>
    </row>
    <row r="10" spans="1:7">
      <c r="A10" t="s">
        <v>199</v>
      </c>
      <c r="B10">
        <v>1</v>
      </c>
      <c r="C10">
        <v>1</v>
      </c>
      <c r="D10">
        <v>1</v>
      </c>
      <c r="E10">
        <v>0.5</v>
      </c>
      <c r="F10">
        <v>1</v>
      </c>
      <c r="G10">
        <v>1</v>
      </c>
    </row>
    <row r="11" spans="1:7">
      <c r="A11" t="s">
        <v>200</v>
      </c>
      <c r="B11">
        <v>1</v>
      </c>
      <c r="C11">
        <v>1</v>
      </c>
      <c r="D11">
        <v>1</v>
      </c>
      <c r="E11">
        <v>1</v>
      </c>
      <c r="F11">
        <v>0.5</v>
      </c>
      <c r="G11">
        <v>1</v>
      </c>
    </row>
    <row r="12" spans="1:7">
      <c r="A12" t="s">
        <v>201</v>
      </c>
      <c r="B12">
        <v>0.5</v>
      </c>
      <c r="C12">
        <v>0</v>
      </c>
      <c r="D12">
        <v>0</v>
      </c>
      <c r="E12">
        <v>0.5</v>
      </c>
      <c r="F12">
        <v>0</v>
      </c>
      <c r="G12">
        <v>0</v>
      </c>
    </row>
    <row r="13" spans="1:7">
      <c r="A13" t="s">
        <v>202</v>
      </c>
      <c r="B13">
        <v>1</v>
      </c>
      <c r="C13">
        <v>1</v>
      </c>
      <c r="D13">
        <v>0</v>
      </c>
      <c r="E13">
        <v>1</v>
      </c>
      <c r="F13">
        <v>1</v>
      </c>
      <c r="G13">
        <v>1</v>
      </c>
    </row>
    <row r="14" spans="1:7">
      <c r="A14" t="s">
        <v>203</v>
      </c>
      <c r="B14">
        <v>1</v>
      </c>
      <c r="C14">
        <v>0</v>
      </c>
      <c r="E14">
        <v>0</v>
      </c>
      <c r="F14">
        <v>0</v>
      </c>
      <c r="G14">
        <v>0</v>
      </c>
    </row>
    <row r="15" spans="1:7">
      <c r="A15" t="s">
        <v>204</v>
      </c>
      <c r="B15">
        <v>1</v>
      </c>
      <c r="C15">
        <v>0.5</v>
      </c>
      <c r="D15">
        <v>0.5</v>
      </c>
      <c r="E15">
        <v>1</v>
      </c>
      <c r="F15">
        <v>0.5</v>
      </c>
      <c r="G15">
        <v>0</v>
      </c>
    </row>
    <row r="16" spans="1:7">
      <c r="A16" t="s">
        <v>205</v>
      </c>
      <c r="B16">
        <v>0</v>
      </c>
      <c r="D16">
        <v>1.5</v>
      </c>
      <c r="G16">
        <v>1</v>
      </c>
    </row>
    <row r="17" spans="1:8">
      <c r="A17" t="s">
        <v>206</v>
      </c>
      <c r="B17">
        <v>1.5</v>
      </c>
      <c r="C17">
        <v>1</v>
      </c>
      <c r="D17">
        <v>1</v>
      </c>
      <c r="E17">
        <v>1.5</v>
      </c>
      <c r="F17">
        <v>1</v>
      </c>
      <c r="G17">
        <v>1</v>
      </c>
    </row>
    <row r="18" spans="1:8">
      <c r="A18" t="s">
        <v>207</v>
      </c>
      <c r="B18">
        <v>1.5</v>
      </c>
      <c r="C18">
        <v>1</v>
      </c>
      <c r="D18">
        <v>1</v>
      </c>
      <c r="E18">
        <v>1</v>
      </c>
      <c r="F18">
        <v>1</v>
      </c>
      <c r="G18">
        <v>1</v>
      </c>
    </row>
    <row r="19" spans="1:8">
      <c r="A19" t="s">
        <v>208</v>
      </c>
      <c r="B19">
        <v>1.5</v>
      </c>
      <c r="C19">
        <v>1</v>
      </c>
      <c r="D19">
        <v>1</v>
      </c>
      <c r="E19">
        <v>1.5</v>
      </c>
      <c r="F19">
        <v>1</v>
      </c>
      <c r="G19">
        <v>1</v>
      </c>
    </row>
    <row r="20" spans="1:8">
      <c r="A20" t="s">
        <v>209</v>
      </c>
      <c r="B20">
        <v>0</v>
      </c>
      <c r="C20">
        <v>0</v>
      </c>
      <c r="D20">
        <v>1</v>
      </c>
      <c r="E20">
        <v>0</v>
      </c>
      <c r="F20">
        <v>0</v>
      </c>
      <c r="G20">
        <v>0.5</v>
      </c>
    </row>
    <row r="21" spans="1:8">
      <c r="A21" t="s">
        <v>237</v>
      </c>
      <c r="B21">
        <v>1.5</v>
      </c>
      <c r="D21">
        <v>1</v>
      </c>
      <c r="E21">
        <v>1</v>
      </c>
      <c r="F21">
        <v>0</v>
      </c>
      <c r="G21">
        <v>0.5</v>
      </c>
    </row>
    <row r="22" spans="1:8">
      <c r="A22" t="s">
        <v>26</v>
      </c>
      <c r="B22">
        <f t="shared" ref="B22:G22" si="0">SUM(B2:B21)</f>
        <v>18</v>
      </c>
      <c r="C22">
        <f t="shared" si="0"/>
        <v>11</v>
      </c>
      <c r="D22">
        <f t="shared" si="0"/>
        <v>14</v>
      </c>
      <c r="E22">
        <f t="shared" si="0"/>
        <v>15</v>
      </c>
      <c r="F22">
        <f t="shared" si="0"/>
        <v>11</v>
      </c>
      <c r="G22">
        <f t="shared" si="0"/>
        <v>13.5</v>
      </c>
    </row>
    <row r="23" spans="1:8">
      <c r="A23" t="s">
        <v>27</v>
      </c>
      <c r="B23" s="1">
        <v>0.52847222222222223</v>
      </c>
      <c r="C23" s="1">
        <v>0.51527777777777783</v>
      </c>
      <c r="D23" s="1">
        <v>0.51874999999999993</v>
      </c>
      <c r="E23" s="1">
        <v>0.51041666666666663</v>
      </c>
      <c r="F23" s="1">
        <v>0.52222222222222225</v>
      </c>
      <c r="G23" s="1">
        <v>0.50416666666666665</v>
      </c>
    </row>
    <row r="24" spans="1:8">
      <c r="A24" t="s">
        <v>53</v>
      </c>
      <c r="B24">
        <v>6</v>
      </c>
      <c r="C24">
        <v>2</v>
      </c>
      <c r="D24">
        <v>4</v>
      </c>
      <c r="E24">
        <v>5</v>
      </c>
      <c r="F24">
        <v>1</v>
      </c>
      <c r="G24">
        <v>3</v>
      </c>
    </row>
    <row r="25" spans="1:8">
      <c r="A25" t="s">
        <v>28</v>
      </c>
    </row>
    <row r="26" spans="1:8">
      <c r="B26" t="s">
        <v>233</v>
      </c>
      <c r="C26" t="s">
        <v>32</v>
      </c>
      <c r="D26" t="s">
        <v>30</v>
      </c>
      <c r="E26" t="s">
        <v>38</v>
      </c>
      <c r="F26" t="s">
        <v>39</v>
      </c>
      <c r="G26" t="s">
        <v>234</v>
      </c>
    </row>
    <row r="27" spans="1:8">
      <c r="B27" t="s">
        <v>50</v>
      </c>
      <c r="C27" t="s">
        <v>29</v>
      </c>
      <c r="D27" t="s">
        <v>150</v>
      </c>
      <c r="E27" t="s">
        <v>37</v>
      </c>
      <c r="F27" t="s">
        <v>33</v>
      </c>
      <c r="G27" t="s">
        <v>43</v>
      </c>
    </row>
    <row r="28" spans="1:8">
      <c r="B28" t="s">
        <v>45</v>
      </c>
      <c r="C28" t="s">
        <v>42</v>
      </c>
      <c r="D28" s="3" t="s">
        <v>34</v>
      </c>
      <c r="E28" t="s">
        <v>44</v>
      </c>
      <c r="F28" t="s">
        <v>41</v>
      </c>
      <c r="G28" t="s">
        <v>51</v>
      </c>
    </row>
    <row r="29" spans="1:8">
      <c r="B29" s="3" t="s">
        <v>31</v>
      </c>
      <c r="C29" t="s">
        <v>47</v>
      </c>
      <c r="D29" s="3" t="s">
        <v>35</v>
      </c>
      <c r="E29" t="s">
        <v>40</v>
      </c>
      <c r="F29" t="s">
        <v>46</v>
      </c>
      <c r="G29" t="s">
        <v>52</v>
      </c>
    </row>
    <row r="30" spans="1:8">
      <c r="H30" s="4" t="s">
        <v>240</v>
      </c>
    </row>
    <row r="31" spans="1:8">
      <c r="A31" t="s">
        <v>241</v>
      </c>
      <c r="B31">
        <f>INDEX(RANKING!$M$1:$M$25,MATCH(B26,RANKING!$B$1:$B$25,0))+INDEX(RANKING!$M$1:$M$25,MATCH(B27,RANKING!$B$1:$B$25,0))+INDEX(RANKING!$M$1:$M$25,MATCH(B28,RANKING!$B$1:$B$25,0))+INDEX(RANKING!$M$1:$M$25,MATCH(B29,RANKING!$B$1:$B$25,0))</f>
        <v>127</v>
      </c>
      <c r="C31">
        <f>INDEX(RANKING!$M$1:$M$25,MATCH(C26,RANKING!$B$1:$B$25,0))+INDEX(RANKING!$M$1:$M$25,MATCH(C27,RANKING!$B$1:$B$25,0))+INDEX(RANKING!$M$1:$M$25,MATCH(C28,RANKING!$B$1:$B$25,0))+INDEX(RANKING!$M$1:$M$25,MATCH(C29,RANKING!$B$1:$B$25,0))</f>
        <v>123</v>
      </c>
      <c r="D31">
        <f>INDEX(RANKING!$M$1:$M$25,MATCH(D26,RANKING!$B$1:$B$25,0))+INDEX(RANKING!$M$1:$M$25,MATCH(D27,RANKING!$B$1:$B$25,0))+INDEX(RANKING!$M$1:$M$25,MATCH(D28,RANKING!$B$1:$B$25,0))+INDEX(RANKING!$M$1:$M$25,MATCH(D29,RANKING!$B$1:$B$25,0))</f>
        <v>133.5</v>
      </c>
      <c r="E31">
        <f>INDEX(RANKING!$M$1:$M$25,MATCH(E26,RANKING!$B$1:$B$25,0))+INDEX(RANKING!$M$1:$M$25,MATCH(E27,RANKING!$B$1:$B$25,0))+INDEX(RANKING!$M$1:$M$25,MATCH(E28,RANKING!$B$1:$B$25,0))+INDEX(RANKING!$M$1:$M$25,MATCH(E29,RANKING!$B$1:$B$25,0))</f>
        <v>132.5</v>
      </c>
      <c r="F31">
        <f>INDEX(RANKING!$M$1:$M$25,MATCH(F26,RANKING!$B$1:$B$25,0))+INDEX(RANKING!$M$1:$M$25,MATCH(F27,RANKING!$B$1:$B$25,0))+INDEX(RANKING!$M$1:$M$25,MATCH(F28,RANKING!$B$1:$B$25,0))+INDEX(RANKING!$M$1:$M$25,MATCH(F29,RANKING!$B$1:$B$25,0))</f>
        <v>116.5</v>
      </c>
      <c r="G31">
        <f>INDEX(RANKING!$M$1:$M$25,MATCH(G26,RANKING!$B$1:$B$25,0))+INDEX(RANKING!$M$1:$M$25,MATCH(G27,RANKING!$B$1:$B$25,0))+INDEX(RANKING!$M$1:$M$25,MATCH(G28,RANKING!$B$1:$B$25,0))+INDEX(RANKING!$M$1:$M$25,MATCH(G29,RANKING!$B$1:$B$25,0))</f>
        <v>123.5</v>
      </c>
      <c r="H31">
        <f>SUM(B31:G31)</f>
        <v>756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Hunedoara</vt:lpstr>
      <vt:lpstr>Bran</vt:lpstr>
      <vt:lpstr>Sighisoara</vt:lpstr>
      <vt:lpstr>Dragomirna</vt:lpstr>
      <vt:lpstr>Humor</vt:lpstr>
      <vt:lpstr>Voronet</vt:lpstr>
      <vt:lpstr>Baelo</vt:lpstr>
      <vt:lpstr>Itálica</vt:lpstr>
      <vt:lpstr>Sevilla</vt:lpstr>
      <vt:lpstr>Córdoba</vt:lpstr>
      <vt:lpstr>RANKING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Hernández</dc:creator>
  <cp:lastModifiedBy>Jesús</cp:lastModifiedBy>
  <dcterms:created xsi:type="dcterms:W3CDTF">2017-03-23T06:48:13Z</dcterms:created>
  <dcterms:modified xsi:type="dcterms:W3CDTF">2017-07-04T08:22:05Z</dcterms:modified>
</cp:coreProperties>
</file>