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86"/>
  </bookViews>
  <sheets>
    <sheet name="Foglio1" sheetId="1" r:id="rId1"/>
  </sheets>
  <calcPr calcId="125725" iterateDelta="1E-4"/>
</workbook>
</file>

<file path=xl/calcChain.xml><?xml version="1.0" encoding="utf-8"?>
<calcChain xmlns="http://schemas.openxmlformats.org/spreadsheetml/2006/main">
  <c r="D3" i="1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F2"/>
  <c r="E2"/>
  <c r="D2"/>
  <c r="B2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3"/>
</calcChain>
</file>

<file path=xl/sharedStrings.xml><?xml version="1.0" encoding="utf-8"?>
<sst xmlns="http://schemas.openxmlformats.org/spreadsheetml/2006/main" count="2532" uniqueCount="1152">
  <si>
    <t>CO2 (ppm)</t>
  </si>
  <si>
    <t>Tair (°Cx10)</t>
  </si>
  <si>
    <t>RH air (%x10)</t>
  </si>
  <si>
    <t>O3 (ppb)</t>
  </si>
  <si>
    <t>Sensors temperature (°Cx100)</t>
  </si>
  <si>
    <t>NO2 (index)</t>
  </si>
  <si>
    <t>CO (index)</t>
  </si>
  <si>
    <t>VOC (index)</t>
  </si>
  <si>
    <t>PM 2.5 (µg/m3)</t>
  </si>
  <si>
    <t>PM 10 (µg/m3)</t>
  </si>
  <si>
    <t>GPS string NEMEA format</t>
  </si>
  <si>
    <t>A*6E</t>
  </si>
  <si>
    <t>A*6B</t>
  </si>
  <si>
    <t>Numéro d'échantillon</t>
  </si>
  <si>
    <t>Données GPS</t>
  </si>
  <si>
    <t>Lieu</t>
  </si>
  <si>
    <t>Date UTC</t>
  </si>
  <si>
    <t>Heure UTC</t>
  </si>
  <si>
    <t>Heure Locale</t>
  </si>
  <si>
    <t>$GPRMC</t>
  </si>
  <si>
    <t>063521.000</t>
  </si>
  <si>
    <t>A</t>
  </si>
  <si>
    <t>4318.4161</t>
  </si>
  <si>
    <t>N</t>
  </si>
  <si>
    <t>02157.7074</t>
  </si>
  <si>
    <t>E</t>
  </si>
  <si>
    <t>0.00</t>
  </si>
  <si>
    <t>136.62</t>
  </si>
  <si>
    <t>A*66</t>
  </si>
  <si>
    <t>063655.000</t>
  </si>
  <si>
    <t>D*63</t>
  </si>
  <si>
    <t>063829.000</t>
  </si>
  <si>
    <t>D*66</t>
  </si>
  <si>
    <t>064003.000</t>
  </si>
  <si>
    <t>D*61</t>
  </si>
  <si>
    <t>064137.000</t>
  </si>
  <si>
    <t>4318.4187</t>
  </si>
  <si>
    <t>02157.7078</t>
  </si>
  <si>
    <t>278.38</t>
  </si>
  <si>
    <t>D*65</t>
  </si>
  <si>
    <t>064311.000</t>
  </si>
  <si>
    <t>4318.4033</t>
  </si>
  <si>
    <t>02157.4850</t>
  </si>
  <si>
    <t>26.09</t>
  </si>
  <si>
    <t>283.03</t>
  </si>
  <si>
    <t>D*5D</t>
  </si>
  <si>
    <t>064445.000</t>
  </si>
  <si>
    <t>4318.5380</t>
  </si>
  <si>
    <t>02156.6428</t>
  </si>
  <si>
    <t>29.26</t>
  </si>
  <si>
    <t>282.49</t>
  </si>
  <si>
    <t>D*5C</t>
  </si>
  <si>
    <t>064619.000</t>
  </si>
  <si>
    <t>4318.6655</t>
  </si>
  <si>
    <t>02155.8387</t>
  </si>
  <si>
    <t>23.89</t>
  </si>
  <si>
    <t>282.31</t>
  </si>
  <si>
    <t>D*56</t>
  </si>
  <si>
    <t>064753.000</t>
  </si>
  <si>
    <t>4318.8277</t>
  </si>
  <si>
    <t>02155.2097</t>
  </si>
  <si>
    <t>26.03</t>
  </si>
  <si>
    <t>300.32</t>
  </si>
  <si>
    <t>D*54</t>
  </si>
  <si>
    <t>065101.000</t>
  </si>
  <si>
    <t>4319.1425</t>
  </si>
  <si>
    <t>02154.5066</t>
  </si>
  <si>
    <t>23.22</t>
  </si>
  <si>
    <t>302.66</t>
  </si>
  <si>
    <t>D*50</t>
  </si>
  <si>
    <t>065235.000</t>
  </si>
  <si>
    <t>4319.2075</t>
  </si>
  <si>
    <t>02154.2667</t>
  </si>
  <si>
    <t>17.18</t>
  </si>
  <si>
    <t>276.59</t>
  </si>
  <si>
    <t>065409.000</t>
  </si>
  <si>
    <t>4319.3910</t>
  </si>
  <si>
    <t>02154.1243</t>
  </si>
  <si>
    <t>4.67</t>
  </si>
  <si>
    <t>35.87</t>
  </si>
  <si>
    <t>D*59</t>
  </si>
  <si>
    <t>065543.000</t>
  </si>
  <si>
    <t>4319.6243</t>
  </si>
  <si>
    <t>02154.1749</t>
  </si>
  <si>
    <t>356.57</t>
  </si>
  <si>
    <t>D*6F</t>
  </si>
  <si>
    <t>065851.000</t>
  </si>
  <si>
    <t>4320.4604</t>
  </si>
  <si>
    <t>02153.1145</t>
  </si>
  <si>
    <t>20.43</t>
  </si>
  <si>
    <t>320.97</t>
  </si>
  <si>
    <t>D*5B</t>
  </si>
  <si>
    <t>070025.000</t>
  </si>
  <si>
    <t>4320.8072</t>
  </si>
  <si>
    <t>02152.2928</t>
  </si>
  <si>
    <t>29.21</t>
  </si>
  <si>
    <t>277.82</t>
  </si>
  <si>
    <t>070159.000</t>
  </si>
  <si>
    <t>4320.9905</t>
  </si>
  <si>
    <t>02151.4725</t>
  </si>
  <si>
    <t>27.97</t>
  </si>
  <si>
    <t>280.58</t>
  </si>
  <si>
    <t>070333.000</t>
  </si>
  <si>
    <t>4321.2879</t>
  </si>
  <si>
    <t>02149.9996</t>
  </si>
  <si>
    <t>50.02</t>
  </si>
  <si>
    <t>288.98</t>
  </si>
  <si>
    <t>D*58</t>
  </si>
  <si>
    <t>070507.000</t>
  </si>
  <si>
    <t>4322.2301</t>
  </si>
  <si>
    <t>02149.0388</t>
  </si>
  <si>
    <t>53.76</t>
  </si>
  <si>
    <t>333.56</t>
  </si>
  <si>
    <t>D*51</t>
  </si>
  <si>
    <t>070641.000</t>
  </si>
  <si>
    <t>4323.3494</t>
  </si>
  <si>
    <t>02148.1873</t>
  </si>
  <si>
    <t>25.31</t>
  </si>
  <si>
    <t>335.39</t>
  </si>
  <si>
    <t>070815.000</t>
  </si>
  <si>
    <t>4323.8005</t>
  </si>
  <si>
    <t>02147.8510</t>
  </si>
  <si>
    <t>50.72</t>
  </si>
  <si>
    <t>337.81</t>
  </si>
  <si>
    <t>070949.000</t>
  </si>
  <si>
    <t>4325.2886</t>
  </si>
  <si>
    <t>02147.7559</t>
  </si>
  <si>
    <t>54.89</t>
  </si>
  <si>
    <t>11.38</t>
  </si>
  <si>
    <t>D*6B</t>
  </si>
  <si>
    <t>071257.000</t>
  </si>
  <si>
    <t>4327.8738</t>
  </si>
  <si>
    <t>02147.0605</t>
  </si>
  <si>
    <t>59.12</t>
  </si>
  <si>
    <t>337.42</t>
  </si>
  <si>
    <t>071431.000</t>
  </si>
  <si>
    <t>4329.2327</t>
  </si>
  <si>
    <t>02146.1097</t>
  </si>
  <si>
    <t>57.14</t>
  </si>
  <si>
    <t>319.15</t>
  </si>
  <si>
    <t>D*57</t>
  </si>
  <si>
    <t>071605.000</t>
  </si>
  <si>
    <t>4330.4431</t>
  </si>
  <si>
    <t>02145.1155</t>
  </si>
  <si>
    <t>50.15</t>
  </si>
  <si>
    <t>336.20</t>
  </si>
  <si>
    <t>071739.000</t>
  </si>
  <si>
    <t>4331.3863</t>
  </si>
  <si>
    <t>02143.8139</t>
  </si>
  <si>
    <t>56.36</t>
  </si>
  <si>
    <t>311.53</t>
  </si>
  <si>
    <t>071913.000</t>
  </si>
  <si>
    <t>4331.9082</t>
  </si>
  <si>
    <t>02141.9579</t>
  </si>
  <si>
    <t>54.04</t>
  </si>
  <si>
    <t>300.96</t>
  </si>
  <si>
    <t>D*5F</t>
  </si>
  <si>
    <t>072047.000</t>
  </si>
  <si>
    <t>4333.2106</t>
  </si>
  <si>
    <t>02141.0761</t>
  </si>
  <si>
    <t>53.19</t>
  </si>
  <si>
    <t>334.55</t>
  </si>
  <si>
    <t>072221.000</t>
  </si>
  <si>
    <t>4334.4615</t>
  </si>
  <si>
    <t>02140.2583</t>
  </si>
  <si>
    <t>53.17</t>
  </si>
  <si>
    <t>321.94</t>
  </si>
  <si>
    <t>072355.000</t>
  </si>
  <si>
    <t>4335.4297</t>
  </si>
  <si>
    <t>02138.8469</t>
  </si>
  <si>
    <t>60.74</t>
  </si>
  <si>
    <t>304.01</t>
  </si>
  <si>
    <t>D*5E</t>
  </si>
  <si>
    <t>072529.000</t>
  </si>
  <si>
    <t>4336.2060</t>
  </si>
  <si>
    <t>02137.2529</t>
  </si>
  <si>
    <t>55.65</t>
  </si>
  <si>
    <t>304.95</t>
  </si>
  <si>
    <t>072703.000</t>
  </si>
  <si>
    <t>4336.9963</t>
  </si>
  <si>
    <t>02135.6024</t>
  </si>
  <si>
    <t>52.50</t>
  </si>
  <si>
    <t>307.04</t>
  </si>
  <si>
    <t>072837.000</t>
  </si>
  <si>
    <t>4337.5161</t>
  </si>
  <si>
    <t>02134.0583</t>
  </si>
  <si>
    <t>49.00</t>
  </si>
  <si>
    <t>340.78</t>
  </si>
  <si>
    <t>073011.000</t>
  </si>
  <si>
    <t>4338.4524</t>
  </si>
  <si>
    <t>02133.4434</t>
  </si>
  <si>
    <t>10.99</t>
  </si>
  <si>
    <t>348.77</t>
  </si>
  <si>
    <t>073145.000</t>
  </si>
  <si>
    <t>4338.4886</t>
  </si>
  <si>
    <t>02133.4774</t>
  </si>
  <si>
    <t>351.49</t>
  </si>
  <si>
    <t>D*6A</t>
  </si>
  <si>
    <t>073319.000</t>
  </si>
  <si>
    <t>073453.000</t>
  </si>
  <si>
    <t>4338.7152</t>
  </si>
  <si>
    <t>02133.3187</t>
  </si>
  <si>
    <t>39.52</t>
  </si>
  <si>
    <t>346.72</t>
  </si>
  <si>
    <t>D*55</t>
  </si>
  <si>
    <t>073627.000</t>
  </si>
  <si>
    <t>4339.9370</t>
  </si>
  <si>
    <t>02132.9486</t>
  </si>
  <si>
    <t>48.78</t>
  </si>
  <si>
    <t>344.83</t>
  </si>
  <si>
    <t>073801.000</t>
  </si>
  <si>
    <t>4341.0901</t>
  </si>
  <si>
    <t>02132.6632</t>
  </si>
  <si>
    <t>47.16</t>
  </si>
  <si>
    <t>342.55</t>
  </si>
  <si>
    <t>074243.000</t>
  </si>
  <si>
    <t>4344.4831</t>
  </si>
  <si>
    <t>02130.3884</t>
  </si>
  <si>
    <t>47.77</t>
  </si>
  <si>
    <t>283.57</t>
  </si>
  <si>
    <t>074417.000</t>
  </si>
  <si>
    <t>4344.6655</t>
  </si>
  <si>
    <t>02128.5645</t>
  </si>
  <si>
    <t>61.29</t>
  </si>
  <si>
    <t>290.06</t>
  </si>
  <si>
    <t>074551.000</t>
  </si>
  <si>
    <t>4345.1390</t>
  </si>
  <si>
    <t>02126.6735</t>
  </si>
  <si>
    <t>50.80</t>
  </si>
  <si>
    <t>314.29</t>
  </si>
  <si>
    <t>074725.000</t>
  </si>
  <si>
    <t>4346.3652</t>
  </si>
  <si>
    <t>02126.1588</t>
  </si>
  <si>
    <t>49.33</t>
  </si>
  <si>
    <t>17.68</t>
  </si>
  <si>
    <t>074859.000</t>
  </si>
  <si>
    <t>4347.7829</t>
  </si>
  <si>
    <t>02126.0468</t>
  </si>
  <si>
    <t>57.52</t>
  </si>
  <si>
    <t>347.00</t>
  </si>
  <si>
    <t>075033.000</t>
  </si>
  <si>
    <t>4349.1652</t>
  </si>
  <si>
    <t>02125.6620</t>
  </si>
  <si>
    <t>54.58</t>
  </si>
  <si>
    <t>7.25</t>
  </si>
  <si>
    <t>075207.000</t>
  </si>
  <si>
    <t>4350.5701</t>
  </si>
  <si>
    <t>02125.7602</t>
  </si>
  <si>
    <t>23.68</t>
  </si>
  <si>
    <t>075341.000</t>
  </si>
  <si>
    <t>4351.9202</t>
  </si>
  <si>
    <t>02126.1228</t>
  </si>
  <si>
    <t>53.35</t>
  </si>
  <si>
    <t>327.78</t>
  </si>
  <si>
    <t>075515.000</t>
  </si>
  <si>
    <t>4352.3246</t>
  </si>
  <si>
    <t>02124.4800</t>
  </si>
  <si>
    <t>54.63</t>
  </si>
  <si>
    <t>321.86</t>
  </si>
  <si>
    <t>D*5A</t>
  </si>
  <si>
    <t>075649.000</t>
  </si>
  <si>
    <t>4353.7848</t>
  </si>
  <si>
    <t>02123.7454</t>
  </si>
  <si>
    <t>61.08</t>
  </si>
  <si>
    <t>347.51</t>
  </si>
  <si>
    <t>075823.000</t>
  </si>
  <si>
    <t>4355.3479</t>
  </si>
  <si>
    <t>02123.5401</t>
  </si>
  <si>
    <t>61.14</t>
  </si>
  <si>
    <t>358.31</t>
  </si>
  <si>
    <t>075957.000</t>
  </si>
  <si>
    <t>4356.8072</t>
  </si>
  <si>
    <t>02122.8445</t>
  </si>
  <si>
    <t>60.35</t>
  </si>
  <si>
    <t>315.79</t>
  </si>
  <si>
    <t>080131.000</t>
  </si>
  <si>
    <t>4357.4741</t>
  </si>
  <si>
    <t>02120.9729</t>
  </si>
  <si>
    <t>56.50</t>
  </si>
  <si>
    <t>289.19</t>
  </si>
  <si>
    <t>080305.000</t>
  </si>
  <si>
    <t>4357.9850</t>
  </si>
  <si>
    <t>02118.9489</t>
  </si>
  <si>
    <t>63.17</t>
  </si>
  <si>
    <t>289.30</t>
  </si>
  <si>
    <t>D*53</t>
  </si>
  <si>
    <t>080439.000</t>
  </si>
  <si>
    <t>4358.7565</t>
  </si>
  <si>
    <t>02117.0856</t>
  </si>
  <si>
    <t>57.09</t>
  </si>
  <si>
    <t>316.98</t>
  </si>
  <si>
    <t>080613.000</t>
  </si>
  <si>
    <t>4400.1312</t>
  </si>
  <si>
    <t>02116.2231</t>
  </si>
  <si>
    <t>55.95</t>
  </si>
  <si>
    <t>353.99</t>
  </si>
  <si>
    <t>080747.000</t>
  </si>
  <si>
    <t>4401.6400</t>
  </si>
  <si>
    <t>02115.9165</t>
  </si>
  <si>
    <t>56.24</t>
  </si>
  <si>
    <t>340.18</t>
  </si>
  <si>
    <t>080921.000</t>
  </si>
  <si>
    <t>4402.7295</t>
  </si>
  <si>
    <t>02114.5010</t>
  </si>
  <si>
    <t>60.41</t>
  </si>
  <si>
    <t>318.82</t>
  </si>
  <si>
    <t>081055.000</t>
  </si>
  <si>
    <t>4403.6329</t>
  </si>
  <si>
    <t>02112.7242</t>
  </si>
  <si>
    <t>57.23</t>
  </si>
  <si>
    <t>297.04</t>
  </si>
  <si>
    <t>081229.000</t>
  </si>
  <si>
    <t>4404.7251</t>
  </si>
  <si>
    <t>02111.3675</t>
  </si>
  <si>
    <t>56.25</t>
  </si>
  <si>
    <t>332.50</t>
  </si>
  <si>
    <t>081403.000</t>
  </si>
  <si>
    <t>4405.7981</t>
  </si>
  <si>
    <t>02110.0146</t>
  </si>
  <si>
    <t>57.36</t>
  </si>
  <si>
    <t>350.79</t>
  </si>
  <si>
    <t>081537.000</t>
  </si>
  <si>
    <t>4407.0130</t>
  </si>
  <si>
    <t>02108.9776</t>
  </si>
  <si>
    <t>61.68</t>
  </si>
  <si>
    <t>303.77</t>
  </si>
  <si>
    <t>081711.000</t>
  </si>
  <si>
    <t>4408.3356</t>
  </si>
  <si>
    <t>02107.6934</t>
  </si>
  <si>
    <t>64.91</t>
  </si>
  <si>
    <t>316.55</t>
  </si>
  <si>
    <t>081845.000</t>
  </si>
  <si>
    <t>4409.5896</t>
  </si>
  <si>
    <t>02106.4993</t>
  </si>
  <si>
    <t>57.66</t>
  </si>
  <si>
    <t>345.34</t>
  </si>
  <si>
    <t>082019.000</t>
  </si>
  <si>
    <t>4411.0033</t>
  </si>
  <si>
    <t>02106.6432</t>
  </si>
  <si>
    <t>54.07</t>
  </si>
  <si>
    <t>15.38</t>
  </si>
  <si>
    <t>D*64</t>
  </si>
  <si>
    <t>082501.000</t>
  </si>
  <si>
    <t>4415.0879</t>
  </si>
  <si>
    <t>02106.7690</t>
  </si>
  <si>
    <t>54.87</t>
  </si>
  <si>
    <t>341.12</t>
  </si>
  <si>
    <t>082635.000</t>
  </si>
  <si>
    <t>4416.5234</t>
  </si>
  <si>
    <t>02106.4330</t>
  </si>
  <si>
    <t>63.48</t>
  </si>
  <si>
    <t>347.28</t>
  </si>
  <si>
    <t>082809.000</t>
  </si>
  <si>
    <t>4418.0086</t>
  </si>
  <si>
    <t>02105.7862</t>
  </si>
  <si>
    <t>62.47</t>
  </si>
  <si>
    <t>345.96</t>
  </si>
  <si>
    <t>D*52</t>
  </si>
  <si>
    <t>082943.000</t>
  </si>
  <si>
    <t>4419.5792</t>
  </si>
  <si>
    <t>02105.4269</t>
  </si>
  <si>
    <t>64.35</t>
  </si>
  <si>
    <t>347.80</t>
  </si>
  <si>
    <t>083117.000</t>
  </si>
  <si>
    <t>4420.8976</t>
  </si>
  <si>
    <t>02104.5997</t>
  </si>
  <si>
    <t>56.04</t>
  </si>
  <si>
    <t>331.16</t>
  </si>
  <si>
    <t>083425.000</t>
  </si>
  <si>
    <t>4423.6630</t>
  </si>
  <si>
    <t>02103.7771</t>
  </si>
  <si>
    <t>55.72</t>
  </si>
  <si>
    <t>353.92</t>
  </si>
  <si>
    <t>083559.000</t>
  </si>
  <si>
    <t>4425.1521</t>
  </si>
  <si>
    <t>02103.4356</t>
  </si>
  <si>
    <t>62.43</t>
  </si>
  <si>
    <t>16.42</t>
  </si>
  <si>
    <t>D*6D</t>
  </si>
  <si>
    <t>083733.000</t>
  </si>
  <si>
    <t>4426.5816</t>
  </si>
  <si>
    <t>02102.9280</t>
  </si>
  <si>
    <t>56.77</t>
  </si>
  <si>
    <t>337.30</t>
  </si>
  <si>
    <t>083907.000</t>
  </si>
  <si>
    <t>4428.0025</t>
  </si>
  <si>
    <t>02102.2921</t>
  </si>
  <si>
    <t>57.67</t>
  </si>
  <si>
    <t>3.84</t>
  </si>
  <si>
    <t>084041.000</t>
  </si>
  <si>
    <t>4429.3258</t>
  </si>
  <si>
    <t>02101.4942</t>
  </si>
  <si>
    <t>60.17</t>
  </si>
  <si>
    <t>326.27</t>
  </si>
  <si>
    <t>084215.000</t>
  </si>
  <si>
    <t>4430.7494</t>
  </si>
  <si>
    <t>02100.8899</t>
  </si>
  <si>
    <t>61.44</t>
  </si>
  <si>
    <t>332.35</t>
  </si>
  <si>
    <t>084657.000</t>
  </si>
  <si>
    <t>4434.9507</t>
  </si>
  <si>
    <t>02058.4395</t>
  </si>
  <si>
    <t>54.29</t>
  </si>
  <si>
    <t>305.20</t>
  </si>
  <si>
    <t>084831.000</t>
  </si>
  <si>
    <t>4434.7331</t>
  </si>
  <si>
    <t>02056.4827</t>
  </si>
  <si>
    <t>59.89</t>
  </si>
  <si>
    <t>253.77</t>
  </si>
  <si>
    <t>085005.000</t>
  </si>
  <si>
    <t>4434.4625</t>
  </si>
  <si>
    <t>02054.4814</t>
  </si>
  <si>
    <t>59.18</t>
  </si>
  <si>
    <t>291.22</t>
  </si>
  <si>
    <t>085139.000</t>
  </si>
  <si>
    <t>4434.8530</t>
  </si>
  <si>
    <t>02052.4580</t>
  </si>
  <si>
    <t>54.39</t>
  </si>
  <si>
    <t>292.38</t>
  </si>
  <si>
    <t>085313.000</t>
  </si>
  <si>
    <t>4435.0705</t>
  </si>
  <si>
    <t>02050.6191</t>
  </si>
  <si>
    <t>255.40</t>
  </si>
  <si>
    <t>085447.000</t>
  </si>
  <si>
    <t>4434.9956</t>
  </si>
  <si>
    <t>02048.7267</t>
  </si>
  <si>
    <t>51.11</t>
  </si>
  <si>
    <t>256.33</t>
  </si>
  <si>
    <t>085621.000</t>
  </si>
  <si>
    <t>4434.7798</t>
  </si>
  <si>
    <t>02046.8787</t>
  </si>
  <si>
    <t>51.91</t>
  </si>
  <si>
    <t>268.16</t>
  </si>
  <si>
    <t>085929.000</t>
  </si>
  <si>
    <t>4434.2974</t>
  </si>
  <si>
    <t>02043.2355</t>
  </si>
  <si>
    <t>47.75</t>
  </si>
  <si>
    <t>242.71</t>
  </si>
  <si>
    <t>090237.000</t>
  </si>
  <si>
    <t>4434.0612</t>
  </si>
  <si>
    <t>02041.7635</t>
  </si>
  <si>
    <t>256.03</t>
  </si>
  <si>
    <t>090411.000</t>
  </si>
  <si>
    <t>090545.000</t>
  </si>
  <si>
    <t>090719.000</t>
  </si>
  <si>
    <t>091027.000</t>
  </si>
  <si>
    <t>091201.000</t>
  </si>
  <si>
    <t>4433.9962</t>
  </si>
  <si>
    <t>02041.3162</t>
  </si>
  <si>
    <t>50.69</t>
  </si>
  <si>
    <t>270.83</t>
  </si>
  <si>
    <t>091335.000</t>
  </si>
  <si>
    <t>4434.0324</t>
  </si>
  <si>
    <t>02039.4486</t>
  </si>
  <si>
    <t>53.71</t>
  </si>
  <si>
    <t>291.96</t>
  </si>
  <si>
    <t>091509.000</t>
  </si>
  <si>
    <t>4435.2700</t>
  </si>
  <si>
    <t>02038.4609</t>
  </si>
  <si>
    <t>56.09</t>
  </si>
  <si>
    <t>343.00</t>
  </si>
  <si>
    <t>091643.000</t>
  </si>
  <si>
    <t>4436.7107</t>
  </si>
  <si>
    <t>02038.5506</t>
  </si>
  <si>
    <t>55.15</t>
  </si>
  <si>
    <t>5.99</t>
  </si>
  <si>
    <t>091817.000</t>
  </si>
  <si>
    <t>4438.0316</t>
  </si>
  <si>
    <t>02038.2384</t>
  </si>
  <si>
    <t>52.46</t>
  </si>
  <si>
    <t>344.14</t>
  </si>
  <si>
    <t>091951.000</t>
  </si>
  <si>
    <t>4439.3014</t>
  </si>
  <si>
    <t>02037.5309</t>
  </si>
  <si>
    <t>48.87</t>
  </si>
  <si>
    <t>322.33</t>
  </si>
  <si>
    <t>092125.000</t>
  </si>
  <si>
    <t>4440.1543</t>
  </si>
  <si>
    <t>02036.5129</t>
  </si>
  <si>
    <t>44.61</t>
  </si>
  <si>
    <t>329.53</t>
  </si>
  <si>
    <t>092259.000</t>
  </si>
  <si>
    <t>4440.8061</t>
  </si>
  <si>
    <t>02035.2048</t>
  </si>
  <si>
    <t>60.83</t>
  </si>
  <si>
    <t>336.59</t>
  </si>
  <si>
    <t>092433.000</t>
  </si>
  <si>
    <t>4442.0758</t>
  </si>
  <si>
    <t>02034.7383</t>
  </si>
  <si>
    <t>53.21</t>
  </si>
  <si>
    <t>092607.000</t>
  </si>
  <si>
    <t>4442.9610</t>
  </si>
  <si>
    <t>02033.5023</t>
  </si>
  <si>
    <t>35.85</t>
  </si>
  <si>
    <t>307.93</t>
  </si>
  <si>
    <t>092741.000</t>
  </si>
  <si>
    <t>4443.0401</t>
  </si>
  <si>
    <t>02033.3605</t>
  </si>
  <si>
    <t>308.06</t>
  </si>
  <si>
    <t>092915.000</t>
  </si>
  <si>
    <t>4443.0546</t>
  </si>
  <si>
    <t>02033.3342</t>
  </si>
  <si>
    <t>4.23</t>
  </si>
  <si>
    <t>297.89</t>
  </si>
  <si>
    <t>093049.000</t>
  </si>
  <si>
    <t>4443.5693</t>
  </si>
  <si>
    <t>02032.4570</t>
  </si>
  <si>
    <t>45.27</t>
  </si>
  <si>
    <t>329.32</t>
  </si>
  <si>
    <t>093223.000</t>
  </si>
  <si>
    <t>4444.6220</t>
  </si>
  <si>
    <t>02032.5512</t>
  </si>
  <si>
    <t>38.45</t>
  </si>
  <si>
    <t>335.92</t>
  </si>
  <si>
    <t>093357.000</t>
  </si>
  <si>
    <t>4445.6382</t>
  </si>
  <si>
    <t>02032.0403</t>
  </si>
  <si>
    <t>45.60</t>
  </si>
  <si>
    <t>335.09</t>
  </si>
  <si>
    <t>093531.000</t>
  </si>
  <si>
    <t>4446.3985</t>
  </si>
  <si>
    <t>02031.1230</t>
  </si>
  <si>
    <t>44.59</t>
  </si>
  <si>
    <t>319.25</t>
  </si>
  <si>
    <t>093705.000</t>
  </si>
  <si>
    <t>4446.8888</t>
  </si>
  <si>
    <t>02029.6989</t>
  </si>
  <si>
    <t>40.09</t>
  </si>
  <si>
    <t>277.78</t>
  </si>
  <si>
    <t>093839.000</t>
  </si>
  <si>
    <t>4447.2910</t>
  </si>
  <si>
    <t>02028.3357</t>
  </si>
  <si>
    <t>41.81</t>
  </si>
  <si>
    <t>304.86</t>
  </si>
  <si>
    <t>094013.000</t>
  </si>
  <si>
    <t>4447.7727</t>
  </si>
  <si>
    <t>02027.2929</t>
  </si>
  <si>
    <t>32.14</t>
  </si>
  <si>
    <t>287.65</t>
  </si>
  <si>
    <t>094147.000</t>
  </si>
  <si>
    <t>4448.2725</t>
  </si>
  <si>
    <t>02026.2490</t>
  </si>
  <si>
    <t>34.24</t>
  </si>
  <si>
    <t>305.98</t>
  </si>
  <si>
    <t>094321.000</t>
  </si>
  <si>
    <t>4448.8178</t>
  </si>
  <si>
    <t>02025.0680</t>
  </si>
  <si>
    <t>43.64</t>
  </si>
  <si>
    <t>303.48</t>
  </si>
  <si>
    <t>094455.000</t>
  </si>
  <si>
    <t>4449.3534</t>
  </si>
  <si>
    <t>02023.8984</t>
  </si>
  <si>
    <t>35.91</t>
  </si>
  <si>
    <t>299.92</t>
  </si>
  <si>
    <t>094629.000</t>
  </si>
  <si>
    <t>4449.7767</t>
  </si>
  <si>
    <t>02022.8305</t>
  </si>
  <si>
    <t>27.17</t>
  </si>
  <si>
    <t>288.80</t>
  </si>
  <si>
    <t>094803.000</t>
  </si>
  <si>
    <t>4449.9684</t>
  </si>
  <si>
    <t>02021.5054</t>
  </si>
  <si>
    <t>29.93</t>
  </si>
  <si>
    <t>278.46</t>
  </si>
  <si>
    <t>094937.000</t>
  </si>
  <si>
    <t>4450.0662</t>
  </si>
  <si>
    <t>02019.9494</t>
  </si>
  <si>
    <t>54.84</t>
  </si>
  <si>
    <t>273.82</t>
  </si>
  <si>
    <t>095111.000</t>
  </si>
  <si>
    <t>4450.0444</t>
  </si>
  <si>
    <t>02018.1470</t>
  </si>
  <si>
    <t>44.06</t>
  </si>
  <si>
    <t>265.89</t>
  </si>
  <si>
    <t>095419.000</t>
  </si>
  <si>
    <t>4450.2214</t>
  </si>
  <si>
    <t>02014.6673</t>
  </si>
  <si>
    <t>50.09</t>
  </si>
  <si>
    <t>282.95</t>
  </si>
  <si>
    <t>095553.000</t>
  </si>
  <si>
    <t>4450.5995</t>
  </si>
  <si>
    <t>02012.9281</t>
  </si>
  <si>
    <t>56.87</t>
  </si>
  <si>
    <t>289.33</t>
  </si>
  <si>
    <t>095727.000</t>
  </si>
  <si>
    <t>4451.0656</t>
  </si>
  <si>
    <t>02011.1105</t>
  </si>
  <si>
    <t>52.91</t>
  </si>
  <si>
    <t>291.98</t>
  </si>
  <si>
    <t>095901.000</t>
  </si>
  <si>
    <t>4451.7690</t>
  </si>
  <si>
    <t>02009.2044</t>
  </si>
  <si>
    <t>57.62</t>
  </si>
  <si>
    <t>100035.000</t>
  </si>
  <si>
    <t>4452.5460</t>
  </si>
  <si>
    <t>02007.6395</t>
  </si>
  <si>
    <t>46.69</t>
  </si>
  <si>
    <t>305.03</t>
  </si>
  <si>
    <t>100209.000</t>
  </si>
  <si>
    <t>4452.9380</t>
  </si>
  <si>
    <t>02006.8583</t>
  </si>
  <si>
    <t>3.72</t>
  </si>
  <si>
    <t>301.81</t>
  </si>
  <si>
    <t>D*69</t>
  </si>
  <si>
    <t>100517.000</t>
  </si>
  <si>
    <t>4453.6603</t>
  </si>
  <si>
    <t>02004.1055</t>
  </si>
  <si>
    <t>58.30</t>
  </si>
  <si>
    <t>281.08</t>
  </si>
  <si>
    <t>100651.000</t>
  </si>
  <si>
    <t>4453.9610</t>
  </si>
  <si>
    <t>02001.9995</t>
  </si>
  <si>
    <t>61.07</t>
  </si>
  <si>
    <t>284.29</t>
  </si>
  <si>
    <t>100825.000</t>
  </si>
  <si>
    <t>4454.4206</t>
  </si>
  <si>
    <t>01959.9563</t>
  </si>
  <si>
    <t>57.91</t>
  </si>
  <si>
    <t>291.41</t>
  </si>
  <si>
    <t>101307.000</t>
  </si>
  <si>
    <t>4456.1940</t>
  </si>
  <si>
    <t>01954.1045</t>
  </si>
  <si>
    <t>58.99</t>
  </si>
  <si>
    <t>284.58</t>
  </si>
  <si>
    <t>101441.000</t>
  </si>
  <si>
    <t>4456.6284</t>
  </si>
  <si>
    <t>01952.0514</t>
  </si>
  <si>
    <t>58.79</t>
  </si>
  <si>
    <t>291.00</t>
  </si>
  <si>
    <t>101615.000</t>
  </si>
  <si>
    <t>4457.2457</t>
  </si>
  <si>
    <t>01950.0936</t>
  </si>
  <si>
    <t>60.07</t>
  </si>
  <si>
    <t>295.91</t>
  </si>
  <si>
    <t>102057.000</t>
  </si>
  <si>
    <t>4458.7136</t>
  </si>
  <si>
    <t>01944.1265</t>
  </si>
  <si>
    <t>57.04</t>
  </si>
  <si>
    <t>289.80</t>
  </si>
  <si>
    <t>102231.000</t>
  </si>
  <si>
    <t>4459.4987</t>
  </si>
  <si>
    <t>01942.3152</t>
  </si>
  <si>
    <t>57.59</t>
  </si>
  <si>
    <t>305.39</t>
  </si>
  <si>
    <t>102405.000</t>
  </si>
  <si>
    <t>4459.9035</t>
  </si>
  <si>
    <t>01940.2502</t>
  </si>
  <si>
    <t>59.56</t>
  </si>
  <si>
    <t>272.24</t>
  </si>
  <si>
    <t>102539.000</t>
  </si>
  <si>
    <t>4500.0039</t>
  </si>
  <si>
    <t>01938.0805</t>
  </si>
  <si>
    <t>57.22</t>
  </si>
  <si>
    <t>279.00</t>
  </si>
  <si>
    <t>102713.000</t>
  </si>
  <si>
    <t>4500.4502</t>
  </si>
  <si>
    <t>01935.9799</t>
  </si>
  <si>
    <t>60.76</t>
  </si>
  <si>
    <t>290.60</t>
  </si>
  <si>
    <t>102847.000</t>
  </si>
  <si>
    <t>4500.9435</t>
  </si>
  <si>
    <t>01933.9195</t>
  </si>
  <si>
    <t>59.61</t>
  </si>
  <si>
    <t>281.88</t>
  </si>
  <si>
    <t>103021.000</t>
  </si>
  <si>
    <t>4501.1121</t>
  </si>
  <si>
    <t>01931.7612</t>
  </si>
  <si>
    <t>58.82</t>
  </si>
  <si>
    <t>274.99</t>
  </si>
  <si>
    <t>103155.000</t>
  </si>
  <si>
    <t>4501.3618</t>
  </si>
  <si>
    <t>01929.5803</t>
  </si>
  <si>
    <t>61.24</t>
  </si>
  <si>
    <t>286.90</t>
  </si>
  <si>
    <t>103329.000</t>
  </si>
  <si>
    <t>4501.8455</t>
  </si>
  <si>
    <t>01927.9437</t>
  </si>
  <si>
    <t>48.28</t>
  </si>
  <si>
    <t>295.05</t>
  </si>
  <si>
    <t>103503.000</t>
  </si>
  <si>
    <t>4502.4748</t>
  </si>
  <si>
    <t>01926.0350</t>
  </si>
  <si>
    <t>57.79</t>
  </si>
  <si>
    <t>291.69</t>
  </si>
  <si>
    <t>103637.000</t>
  </si>
  <si>
    <t>4502.4662</t>
  </si>
  <si>
    <t>01923.9161</t>
  </si>
  <si>
    <t>58.71</t>
  </si>
  <si>
    <t>257.55</t>
  </si>
  <si>
    <t>103811.000</t>
  </si>
  <si>
    <t>4502.4581</t>
  </si>
  <si>
    <t>01921.8317</t>
  </si>
  <si>
    <t>54.02</t>
  </si>
  <si>
    <t>274.93</t>
  </si>
  <si>
    <t>103945.000</t>
  </si>
  <si>
    <t>4502.4043</t>
  </si>
  <si>
    <t>01919.7457</t>
  </si>
  <si>
    <t>54.86</t>
  </si>
  <si>
    <t>260.14</t>
  </si>
  <si>
    <t>104119.000</t>
  </si>
  <si>
    <t>4502.2516</t>
  </si>
  <si>
    <t>01917.9748</t>
  </si>
  <si>
    <t>49.10</t>
  </si>
  <si>
    <t>269.86</t>
  </si>
  <si>
    <t>104253.000</t>
  </si>
  <si>
    <t>4502.3957</t>
  </si>
  <si>
    <t>01916.1539</t>
  </si>
  <si>
    <t>51.12</t>
  </si>
  <si>
    <t>104427.000</t>
  </si>
  <si>
    <t>4502.7428</t>
  </si>
  <si>
    <t>01914.2781</t>
  </si>
  <si>
    <t>53.60</t>
  </si>
  <si>
    <t>284.21</t>
  </si>
  <si>
    <t>104601.000</t>
  </si>
  <si>
    <t>4502.8941</t>
  </si>
  <si>
    <t>01912.2728</t>
  </si>
  <si>
    <t>55.34</t>
  </si>
  <si>
    <t>271.81</t>
  </si>
  <si>
    <t>104735.000</t>
  </si>
  <si>
    <t>4502.9123</t>
  </si>
  <si>
    <t>01911.5530</t>
  </si>
  <si>
    <t>270.61</t>
  </si>
  <si>
    <t>D*6E</t>
  </si>
  <si>
    <t>104909.000</t>
  </si>
  <si>
    <t>4502.7877</t>
  </si>
  <si>
    <t>01910.2622</t>
  </si>
  <si>
    <t>49.64</t>
  </si>
  <si>
    <t>256.22</t>
  </si>
  <si>
    <t>105043.000</t>
  </si>
  <si>
    <t>4502.6456</t>
  </si>
  <si>
    <t>01908.2756</t>
  </si>
  <si>
    <t>58.09</t>
  </si>
  <si>
    <t>273.92</t>
  </si>
  <si>
    <t>105217.000</t>
  </si>
  <si>
    <t>4502.8157</t>
  </si>
  <si>
    <t>01906.6551</t>
  </si>
  <si>
    <t>12.06</t>
  </si>
  <si>
    <t>281.80</t>
  </si>
  <si>
    <t>105351.000</t>
  </si>
  <si>
    <t>4502.8199</t>
  </si>
  <si>
    <t>01906.6165</t>
  </si>
  <si>
    <t>252.83</t>
  </si>
  <si>
    <t>105525.000</t>
  </si>
  <si>
    <t>4502.8200</t>
  </si>
  <si>
    <t>01906.5987</t>
  </si>
  <si>
    <t>277.33</t>
  </si>
  <si>
    <t>105659.000</t>
  </si>
  <si>
    <t>4502.8240</t>
  </si>
  <si>
    <t>01906.5729</t>
  </si>
  <si>
    <t>287.09</t>
  </si>
  <si>
    <t>105833.000</t>
  </si>
  <si>
    <t>4502.8270</t>
  </si>
  <si>
    <t>01906.5442</t>
  </si>
  <si>
    <t>3.80</t>
  </si>
  <si>
    <t>278.42</t>
  </si>
  <si>
    <t>D*62</t>
  </si>
  <si>
    <t>110007.000</t>
  </si>
  <si>
    <t>4502.8291</t>
  </si>
  <si>
    <t>01906.5264</t>
  </si>
  <si>
    <t>279.99</t>
  </si>
  <si>
    <t>D*68</t>
  </si>
  <si>
    <t>110141.000</t>
  </si>
  <si>
    <t>4502.8302</t>
  </si>
  <si>
    <t>01906.5152</t>
  </si>
  <si>
    <t>2.08</t>
  </si>
  <si>
    <t>280.20</t>
  </si>
  <si>
    <t>110315.000</t>
  </si>
  <si>
    <t>4502.8316</t>
  </si>
  <si>
    <t>01906.5032</t>
  </si>
  <si>
    <t>279.71</t>
  </si>
  <si>
    <t>110449.000</t>
  </si>
  <si>
    <t>4502.8322</t>
  </si>
  <si>
    <t>01906.4969</t>
  </si>
  <si>
    <t>280.24</t>
  </si>
  <si>
    <t>110623.000</t>
  </si>
  <si>
    <t>4502.8333</t>
  </si>
  <si>
    <t>01906.4858</t>
  </si>
  <si>
    <t>279.18</t>
  </si>
  <si>
    <t>D*6C</t>
  </si>
  <si>
    <t>110757.000</t>
  </si>
  <si>
    <t>4502.8367</t>
  </si>
  <si>
    <t>01906.4600</t>
  </si>
  <si>
    <t>281.61</t>
  </si>
  <si>
    <t>110931.000</t>
  </si>
  <si>
    <t>4502.8396</t>
  </si>
  <si>
    <t>01906.4430</t>
  </si>
  <si>
    <t>269.25</t>
  </si>
  <si>
    <t>111105.000</t>
  </si>
  <si>
    <t>4502.8471</t>
  </si>
  <si>
    <t>01906.4245</t>
  </si>
  <si>
    <t>1.51</t>
  </si>
  <si>
    <t>284.13</t>
  </si>
  <si>
    <t>111239.000</t>
  </si>
  <si>
    <t>4502.8912</t>
  </si>
  <si>
    <t>01905.9843</t>
  </si>
  <si>
    <t>17.30</t>
  </si>
  <si>
    <t>284.03</t>
  </si>
  <si>
    <t>111413.000</t>
  </si>
  <si>
    <t>4502.8971</t>
  </si>
  <si>
    <t>01905.9418</t>
  </si>
  <si>
    <t>0.83</t>
  </si>
  <si>
    <t>276.80</t>
  </si>
  <si>
    <t>111547.000</t>
  </si>
  <si>
    <t>4502.9016</t>
  </si>
  <si>
    <t>01905.9150</t>
  </si>
  <si>
    <t>2.89</t>
  </si>
  <si>
    <t>263.55</t>
  </si>
  <si>
    <t>D*67</t>
  </si>
  <si>
    <t>112337.000</t>
  </si>
  <si>
    <t>4502.7336</t>
  </si>
  <si>
    <t>01900.0572</t>
  </si>
  <si>
    <t>280.52</t>
  </si>
  <si>
    <t>112511.000</t>
  </si>
  <si>
    <t>112645.000</t>
  </si>
  <si>
    <t>112819.000</t>
  </si>
  <si>
    <t>112953.000</t>
  </si>
  <si>
    <t>4502.7200</t>
  </si>
  <si>
    <t>01859.9235</t>
  </si>
  <si>
    <t>6.68</t>
  </si>
  <si>
    <t>213.34</t>
  </si>
  <si>
    <t>113127.000</t>
  </si>
  <si>
    <t>4502.7125</t>
  </si>
  <si>
    <t>01859.9216</t>
  </si>
  <si>
    <t>180.51</t>
  </si>
  <si>
    <t>113301.000</t>
  </si>
  <si>
    <t>113435.000</t>
  </si>
  <si>
    <t>113609.000</t>
  </si>
  <si>
    <t>113743.000</t>
  </si>
  <si>
    <t>113917.000</t>
  </si>
  <si>
    <t>114051.000</t>
  </si>
  <si>
    <t>114225.000</t>
  </si>
  <si>
    <t>114359.000</t>
  </si>
  <si>
    <t>114533.000</t>
  </si>
  <si>
    <t>114707.000</t>
  </si>
  <si>
    <t>114841.000</t>
  </si>
  <si>
    <t>115015.000</t>
  </si>
  <si>
    <t>115149.000</t>
  </si>
  <si>
    <t>115323.000</t>
  </si>
  <si>
    <t>115457.000</t>
  </si>
  <si>
    <t>115631.000</t>
  </si>
  <si>
    <t>115805.000</t>
  </si>
  <si>
    <t>115939.000</t>
  </si>
  <si>
    <t>120113.000</t>
  </si>
  <si>
    <t>120247.000</t>
  </si>
  <si>
    <t>120421.000</t>
  </si>
  <si>
    <t>120555.000</t>
  </si>
  <si>
    <t>120729.000</t>
  </si>
  <si>
    <t>4502.6978</t>
  </si>
  <si>
    <t>01900.1724</t>
  </si>
  <si>
    <t>12.52</t>
  </si>
  <si>
    <t>251.71</t>
  </si>
  <si>
    <t>120903.000</t>
  </si>
  <si>
    <t>4502.6847</t>
  </si>
  <si>
    <t>01858.4474</t>
  </si>
  <si>
    <t>57.27</t>
  </si>
  <si>
    <t>270.22</t>
  </si>
  <si>
    <t>121037.000</t>
  </si>
  <si>
    <t>4502.7213</t>
  </si>
  <si>
    <t>01856.2747</t>
  </si>
  <si>
    <t>61.42</t>
  </si>
  <si>
    <t>276.63</t>
  </si>
  <si>
    <t>121211.000</t>
  </si>
  <si>
    <t>4502.9027</t>
  </si>
  <si>
    <t>01854.1347</t>
  </si>
  <si>
    <t>56.58</t>
  </si>
  <si>
    <t>270.50</t>
  </si>
  <si>
    <t>121345.000</t>
  </si>
  <si>
    <t>4502.7477</t>
  </si>
  <si>
    <t>01851.8658</t>
  </si>
  <si>
    <t>66.19</t>
  </si>
  <si>
    <t>267.08</t>
  </si>
  <si>
    <t>121519.000</t>
  </si>
  <si>
    <t>4503.1403</t>
  </si>
  <si>
    <t>01849.5464</t>
  </si>
  <si>
    <t>66.22</t>
  </si>
  <si>
    <t>294.38</t>
  </si>
  <si>
    <t>121653.000</t>
  </si>
  <si>
    <t>4503.9634</t>
  </si>
  <si>
    <t>01847.7310</t>
  </si>
  <si>
    <t>57.69</t>
  </si>
  <si>
    <t>309.59</t>
  </si>
  <si>
    <t>121827.000</t>
  </si>
  <si>
    <t>4504.9732</t>
  </si>
  <si>
    <t>01845.9931</t>
  </si>
  <si>
    <t>309.18</t>
  </si>
  <si>
    <t>122001.000</t>
  </si>
  <si>
    <t>4505.7924</t>
  </si>
  <si>
    <t>01844.1075</t>
  </si>
  <si>
    <t>59.65</t>
  </si>
  <si>
    <t>293.21</t>
  </si>
  <si>
    <t>122135.000</t>
  </si>
  <si>
    <t>4506.3514</t>
  </si>
  <si>
    <t>01842.1416</t>
  </si>
  <si>
    <t>48.75</t>
  </si>
  <si>
    <t>289.48</t>
  </si>
  <si>
    <t>122309.000</t>
  </si>
  <si>
    <t>4506.6318</t>
  </si>
  <si>
    <t>01840.3341</t>
  </si>
  <si>
    <t>275.67</t>
  </si>
  <si>
    <t>122443.000</t>
  </si>
  <si>
    <t>4506.6281</t>
  </si>
  <si>
    <t>01838.0399</t>
  </si>
  <si>
    <t>61.64</t>
  </si>
  <si>
    <t>268.43</t>
  </si>
  <si>
    <t>122617.000</t>
  </si>
  <si>
    <t>4506.6674</t>
  </si>
  <si>
    <t>01835.8327</t>
  </si>
  <si>
    <t>60.38</t>
  </si>
  <si>
    <t>273.39</t>
  </si>
  <si>
    <t>122751.000</t>
  </si>
  <si>
    <t>4506.6751</t>
  </si>
  <si>
    <t>01833.5912</t>
  </si>
  <si>
    <t>63.27</t>
  </si>
  <si>
    <t>263.17</t>
  </si>
  <si>
    <t>122925.000</t>
  </si>
  <si>
    <t>4506.5108</t>
  </si>
  <si>
    <t>01831.6304</t>
  </si>
  <si>
    <t>271.68</t>
  </si>
  <si>
    <t>123059.000</t>
  </si>
  <si>
    <t>4506.8968</t>
  </si>
  <si>
    <t>01829.6632</t>
  </si>
  <si>
    <t>56.06</t>
  </si>
  <si>
    <t>292.91</t>
  </si>
  <si>
    <t>123233.000</t>
  </si>
  <si>
    <t>4507.4008</t>
  </si>
  <si>
    <t>01827.5115</t>
  </si>
  <si>
    <t>58.47</t>
  </si>
  <si>
    <t>282.74</t>
  </si>
  <si>
    <t>123407.000</t>
  </si>
  <si>
    <t>4507.7459</t>
  </si>
  <si>
    <t>01825.3329</t>
  </si>
  <si>
    <t>61.51</t>
  </si>
  <si>
    <t>282.60</t>
  </si>
  <si>
    <t>123541.000</t>
  </si>
  <si>
    <t>4508.1111</t>
  </si>
  <si>
    <t>01823.2660</t>
  </si>
  <si>
    <t>60.20</t>
  </si>
  <si>
    <t>288.34</t>
  </si>
  <si>
    <t>123715.000</t>
  </si>
  <si>
    <t>4508.6396</t>
  </si>
  <si>
    <t>01821.2213</t>
  </si>
  <si>
    <t>61.10</t>
  </si>
  <si>
    <t>285.82</t>
  </si>
  <si>
    <t>123849.000</t>
  </si>
  <si>
    <t>4508.7123</t>
  </si>
  <si>
    <t>01819.0010</t>
  </si>
  <si>
    <t>58.21</t>
  </si>
  <si>
    <t>267.95</t>
  </si>
  <si>
    <t>124023.000</t>
  </si>
  <si>
    <t>4508.8246</t>
  </si>
  <si>
    <t>01816.8575</t>
  </si>
  <si>
    <t>56.01</t>
  </si>
  <si>
    <t>283.99</t>
  </si>
  <si>
    <t>124157.000</t>
  </si>
  <si>
    <t>4509.2664</t>
  </si>
  <si>
    <t>01814.8495</t>
  </si>
  <si>
    <t>57.65</t>
  </si>
  <si>
    <t>280.83</t>
  </si>
  <si>
    <t>124331.000</t>
  </si>
  <si>
    <t>4509.3047</t>
  </si>
  <si>
    <t>01812.7715</t>
  </si>
  <si>
    <t>55.91</t>
  </si>
  <si>
    <t>266.03</t>
  </si>
  <si>
    <t>124505.000</t>
  </si>
  <si>
    <t>4509.5928</t>
  </si>
  <si>
    <t>01810.8021</t>
  </si>
  <si>
    <t>58.25</t>
  </si>
  <si>
    <t>306.32</t>
  </si>
  <si>
    <t>124639.000</t>
  </si>
  <si>
    <t>4510.3460</t>
  </si>
  <si>
    <t>01809.0522</t>
  </si>
  <si>
    <t>58.20</t>
  </si>
  <si>
    <t>273.24</t>
  </si>
  <si>
    <t>124813.000</t>
  </si>
  <si>
    <t>4510.4286</t>
  </si>
  <si>
    <t>01806.9925</t>
  </si>
  <si>
    <t>51.02</t>
  </si>
  <si>
    <t>273.34</t>
  </si>
  <si>
    <t>124947.000</t>
  </si>
  <si>
    <t>4510.5712</t>
  </si>
  <si>
    <t>01804.8535</t>
  </si>
  <si>
    <t>61.26</t>
  </si>
  <si>
    <t>281.25</t>
  </si>
  <si>
    <t>125121.000</t>
  </si>
  <si>
    <t>4510.9421</t>
  </si>
  <si>
    <t>01802.7073</t>
  </si>
  <si>
    <t>57.86</t>
  </si>
  <si>
    <t>284.06</t>
  </si>
  <si>
    <t>125255.000</t>
  </si>
  <si>
    <t>4510.9159</t>
  </si>
  <si>
    <t>01800.6174</t>
  </si>
  <si>
    <t>57.70</t>
  </si>
  <si>
    <t>249.08</t>
  </si>
  <si>
    <t>125429.000</t>
  </si>
  <si>
    <t>4510.8075</t>
  </si>
  <si>
    <t>01758.6301</t>
  </si>
  <si>
    <t>52.02</t>
  </si>
  <si>
    <t>263.85</t>
  </si>
  <si>
    <t>125603.000</t>
  </si>
  <si>
    <t>4510.2575</t>
  </si>
  <si>
    <t>01756.6981</t>
  </si>
  <si>
    <t>254.89</t>
  </si>
  <si>
    <t>125737.000</t>
  </si>
  <si>
    <t>4510.1645</t>
  </si>
  <si>
    <t>01754.7766</t>
  </si>
  <si>
    <t>55.35</t>
  </si>
  <si>
    <t>268.42</t>
  </si>
  <si>
    <t>125911.000</t>
  </si>
  <si>
    <t>4510.0625</t>
  </si>
  <si>
    <t>01752.6223</t>
  </si>
  <si>
    <t>259.65</t>
  </si>
  <si>
    <t>130045.000</t>
  </si>
  <si>
    <t>4509.6724</t>
  </si>
  <si>
    <t>01750.6808</t>
  </si>
  <si>
    <t>252.22</t>
  </si>
  <si>
    <t>130219.000</t>
  </si>
  <si>
    <t>4509.3458</t>
  </si>
  <si>
    <t>01748.8258</t>
  </si>
  <si>
    <t>55.49</t>
  </si>
  <si>
    <t>258.75</t>
  </si>
  <si>
    <t>130353.000</t>
  </si>
  <si>
    <t>4509.0981</t>
  </si>
  <si>
    <t>01747.0945</t>
  </si>
  <si>
    <t>48.85</t>
  </si>
  <si>
    <t>259.06</t>
  </si>
  <si>
    <t>130527.000</t>
  </si>
  <si>
    <t>4509.0734</t>
  </si>
  <si>
    <t>01745.2236</t>
  </si>
  <si>
    <t>52.00</t>
  </si>
  <si>
    <t>279.06</t>
  </si>
  <si>
    <t>130701.000</t>
  </si>
  <si>
    <t>4509.4616</t>
  </si>
  <si>
    <t>01743.5507</t>
  </si>
  <si>
    <t>44.53</t>
  </si>
  <si>
    <t>293.94</t>
  </si>
  <si>
    <t>130835.000</t>
  </si>
  <si>
    <t>4509.8300</t>
  </si>
  <si>
    <t>01741.9816</t>
  </si>
  <si>
    <t>48.03</t>
  </si>
  <si>
    <t>277.91</t>
  </si>
  <si>
    <t>131009.000</t>
  </si>
  <si>
    <t>4510.0971</t>
  </si>
  <si>
    <t>01740.2997</t>
  </si>
  <si>
    <t>45.78</t>
  </si>
  <si>
    <t>292.11</t>
  </si>
  <si>
    <t>131143.000</t>
  </si>
  <si>
    <t>4510.7573</t>
  </si>
  <si>
    <t>01738.8661</t>
  </si>
  <si>
    <t>46.34</t>
  </si>
  <si>
    <t>313.08</t>
  </si>
  <si>
    <t>131317.000</t>
  </si>
  <si>
    <t>4511.4632</t>
  </si>
  <si>
    <t>01737.4142</t>
  </si>
  <si>
    <t>48.33</t>
  </si>
  <si>
    <t>284.30</t>
  </si>
  <si>
    <t>131451.000</t>
  </si>
  <si>
    <t>4511.6005</t>
  </si>
  <si>
    <t>01735.5979</t>
  </si>
  <si>
    <t>49.19</t>
  </si>
  <si>
    <t>289.44</t>
  </si>
  <si>
    <t>131625.000</t>
  </si>
  <si>
    <t>4512.2510</t>
  </si>
  <si>
    <t>01734.0445</t>
  </si>
  <si>
    <t>49.50</t>
  </si>
  <si>
    <t>300.15</t>
  </si>
  <si>
    <t>131759.000</t>
  </si>
  <si>
    <t>4512.7511</t>
  </si>
  <si>
    <t>01732.3927</t>
  </si>
  <si>
    <t>49.75</t>
  </si>
  <si>
    <t>286.21</t>
  </si>
  <si>
    <t>131933.000</t>
  </si>
  <si>
    <t>4513.0678</t>
  </si>
  <si>
    <t>01730.4924</t>
  </si>
  <si>
    <t>55.52</t>
  </si>
  <si>
    <t>285.48</t>
  </si>
  <si>
    <t>132107.000</t>
  </si>
  <si>
    <t>4513.6143</t>
  </si>
  <si>
    <t>01728.6116</t>
  </si>
  <si>
    <t>55.23</t>
  </si>
  <si>
    <t>132241.000</t>
  </si>
  <si>
    <t>4513.8062</t>
  </si>
  <si>
    <t>01726.7729</t>
  </si>
  <si>
    <t>51.83</t>
  </si>
  <si>
    <t>268.23</t>
  </si>
  <si>
    <t>132415.000</t>
  </si>
  <si>
    <t>4513.6697</t>
  </si>
  <si>
    <t>01724.8222</t>
  </si>
  <si>
    <t>53.94</t>
  </si>
  <si>
    <t>263.81</t>
  </si>
  <si>
    <t>132549.000</t>
  </si>
  <si>
    <t>4513.5552</t>
  </si>
  <si>
    <t>01722.9445</t>
  </si>
  <si>
    <t>268.27</t>
  </si>
  <si>
    <t>132723.000</t>
  </si>
  <si>
    <t>4513.5918</t>
  </si>
  <si>
    <t>01721.0636</t>
  </si>
  <si>
    <t>50.26</t>
  </si>
  <si>
    <t>275.05</t>
  </si>
  <si>
    <t>132857.000</t>
  </si>
  <si>
    <t>4513.7782</t>
  </si>
  <si>
    <t>01719.2579</t>
  </si>
  <si>
    <t>45.81</t>
  </si>
  <si>
    <t>280.27</t>
  </si>
  <si>
    <t>133031.000</t>
  </si>
  <si>
    <t>4513.9837</t>
  </si>
  <si>
    <t>01717.6421</t>
  </si>
  <si>
    <t>44.19</t>
  </si>
  <si>
    <t>280.07</t>
  </si>
  <si>
    <t>133205.000</t>
  </si>
  <si>
    <t>4514.0292</t>
  </si>
  <si>
    <t>01716.0015</t>
  </si>
  <si>
    <t>44.99</t>
  </si>
  <si>
    <t>263.59</t>
  </si>
  <si>
    <t>133339.000</t>
  </si>
  <si>
    <t>4513.7303</t>
  </si>
  <si>
    <t>01714.3997</t>
  </si>
  <si>
    <t>46.97</t>
  </si>
  <si>
    <t>252.99</t>
  </si>
  <si>
    <t>133513.000</t>
  </si>
  <si>
    <t>4513.7629</t>
  </si>
  <si>
    <t>01712.7218</t>
  </si>
  <si>
    <t>45.66</t>
  </si>
  <si>
    <t>289.83</t>
  </si>
  <si>
    <t>133647.000</t>
  </si>
  <si>
    <t>4514.4353</t>
  </si>
  <si>
    <t>01711.4533</t>
  </si>
  <si>
    <t>45.65</t>
  </si>
  <si>
    <t>319.13</t>
  </si>
  <si>
    <t>133821.000</t>
  </si>
  <si>
    <t>4515.3845</t>
  </si>
  <si>
    <t>01710.2759</t>
  </si>
  <si>
    <t>313.71</t>
  </si>
  <si>
    <t>133955.000</t>
  </si>
  <si>
    <t>4516.0058</t>
  </si>
  <si>
    <t>01708.9255</t>
  </si>
  <si>
    <t>42.92</t>
  </si>
  <si>
    <t>297.44</t>
  </si>
  <si>
    <t>134129.000</t>
  </si>
  <si>
    <t>4516.5775</t>
  </si>
  <si>
    <t>01707.5620</t>
  </si>
  <si>
    <t>44.40</t>
  </si>
  <si>
    <t>304.57</t>
  </si>
  <si>
    <t>134303.000</t>
  </si>
  <si>
    <t>4517.2570</t>
  </si>
  <si>
    <t>01706.0993</t>
  </si>
  <si>
    <t>48.76</t>
  </si>
  <si>
    <t>296.95</t>
  </si>
  <si>
    <t>Niska Banja , Serbie</t>
  </si>
  <si>
    <t>Okucani, Croatie</t>
  </si>
  <si>
    <t>Nijemci, Croatie (frontière SR / HR)</t>
  </si>
  <si>
    <t>Novi Beograd, Serbie</t>
  </si>
  <si>
    <t>Vrbanja, Croatie (pause)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</si>
</sst>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C253"/>
  <sheetViews>
    <sheetView tabSelected="1" topLeftCell="K1" zoomScaleNormal="100" workbookViewId="0">
      <selection activeCell="AD1" sqref="AD1"/>
    </sheetView>
  </sheetViews>
  <sheetFormatPr baseColWidth="10" defaultColWidth="9.140625" defaultRowHeight="15"/>
  <cols>
    <col min="1" max="1" width="13.42578125" customWidth="1"/>
    <col min="2" max="2" width="66.85546875" customWidth="1"/>
    <col min="3" max="3" width="33.28515625" customWidth="1"/>
    <col min="4" max="4" width="12.5703125" customWidth="1"/>
    <col min="5" max="5" width="11.42578125" customWidth="1"/>
    <col min="6" max="6" width="11.140625" customWidth="1"/>
    <col min="7" max="7" width="9.28515625"/>
    <col min="8" max="10" width="8.42578125"/>
    <col min="11" max="11" width="20.140625" customWidth="1"/>
    <col min="12" max="12" width="7.5703125" customWidth="1"/>
    <col min="13" max="13" width="7.28515625" customWidth="1"/>
    <col min="14" max="14" width="8.140625" customWidth="1"/>
    <col min="15" max="15" width="8" customWidth="1"/>
    <col min="16" max="16" width="8.42578125" customWidth="1"/>
    <col min="17" max="17" width="9.28515625" customWidth="1"/>
    <col min="18" max="18" width="11.7109375" customWidth="1"/>
    <col min="19" max="19" width="3.42578125" customWidth="1"/>
    <col min="20" max="20" width="11.5703125" customWidth="1"/>
    <col min="21" max="21" width="3.5703125" customWidth="1"/>
    <col min="22" max="22" width="11.140625" customWidth="1"/>
    <col min="23" max="23" width="3" customWidth="1"/>
    <col min="24" max="25" width="6.5703125" customWidth="1"/>
    <col min="26" max="26" width="8.42578125"/>
    <col min="27" max="28" width="2.42578125" customWidth="1"/>
    <col min="29" max="29" width="7.140625" customWidth="1"/>
    <col min="30" max="1022" width="8.42578125"/>
  </cols>
  <sheetData>
    <row r="1" spans="1:29" s="1" customFormat="1" ht="4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5" t="s">
        <v>10</v>
      </c>
      <c r="R1" s="5"/>
      <c r="S1" s="5"/>
      <c r="T1" s="5"/>
      <c r="U1" s="5"/>
      <c r="V1" s="5"/>
      <c r="W1" s="5"/>
      <c r="X1" s="5"/>
      <c r="Y1" s="5"/>
      <c r="Z1" s="5"/>
    </row>
    <row r="2" spans="1:29">
      <c r="A2" s="2">
        <v>1</v>
      </c>
      <c r="B2" s="3" t="str">
        <f>CONCATENATE(Q2,",",R2,",",S2,",",T2,",",U2,",",V2,",",W2,",",X2,",",Y2,",",Z2,",",AA2,",",AB2,",",AC2,)</f>
        <v>$GPRMC,063521.000,A,4318.4161,N,02157.7074,E,0.00,136.62,151016,,,A*66</v>
      </c>
      <c r="C2" s="3" t="s">
        <v>1147</v>
      </c>
      <c r="D2" s="3" t="str">
        <f>CONCATENATE(VALUE(LEFT(Z2,2)),"/",(MID(Z2,3,2)),"/","20",(RIGHT(Z2,2)))</f>
        <v>15/10/2016</v>
      </c>
      <c r="E2" s="4">
        <f>VALUE(CONCATENATE(LEFT(R2,2),":",MID(R2,3,2),":",MID(R2,5,2)))</f>
        <v>0.27454861111111112</v>
      </c>
      <c r="F2" s="4">
        <f>VALUE(CONCATENATE((VALUE(LEFT(R2,2))+2),":",MID(R2,3,2),":",MID(R2,5,2)))</f>
        <v>0.35788194444444449</v>
      </c>
      <c r="G2" s="3">
        <v>528</v>
      </c>
      <c r="H2" s="3">
        <v>110</v>
      </c>
      <c r="I2" s="3">
        <v>597</v>
      </c>
      <c r="J2" s="3">
        <v>0</v>
      </c>
      <c r="K2" s="3">
        <v>1369</v>
      </c>
      <c r="L2" s="3">
        <v>837</v>
      </c>
      <c r="M2" s="3">
        <v>562</v>
      </c>
      <c r="N2" s="3">
        <v>228</v>
      </c>
      <c r="O2" s="3">
        <v>36</v>
      </c>
      <c r="P2" s="3">
        <v>34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  <c r="Z2" s="3">
        <v>151016</v>
      </c>
      <c r="AA2" s="3"/>
      <c r="AB2" s="3"/>
      <c r="AC2" s="3" t="s">
        <v>28</v>
      </c>
    </row>
    <row r="3" spans="1:29">
      <c r="A3" s="2">
        <f>A2+1</f>
        <v>2</v>
      </c>
      <c r="B3" s="3" t="str">
        <f t="shared" ref="B3:B66" si="0">CONCATENATE(Q3,",",R3,",",S3,",",T3,",",U3,",",V3,",",W3,",",X3,",",Y3,",",Z3,",",AA3,",",AB3,",",AC3,)</f>
        <v>$GPRMC,063655.000,A,4318.4161,N,02157.7074,E,0.00,136.62,151016,,,D*63</v>
      </c>
      <c r="C3" s="3"/>
      <c r="D3" s="3" t="str">
        <f t="shared" ref="D3:D66" si="1">CONCATENATE(VALUE(LEFT(Z3,2)),"/",(MID(Z3,3,2)),"/","20",(RIGHT(Z3,2)))</f>
        <v>15/10/2016</v>
      </c>
      <c r="E3" s="4">
        <f t="shared" ref="E3:E66" si="2">VALUE(CONCATENATE(LEFT(R3,2),":",MID(R3,3,2),":",MID(R3,5,2)))</f>
        <v>0.2756365740740741</v>
      </c>
      <c r="F3" s="4">
        <f t="shared" ref="F3:F66" si="3">VALUE(CONCATENATE((VALUE(LEFT(R3,2))+2),":",MID(R3,3,2),":",MID(R3,5,2)))</f>
        <v>0.35896990740740736</v>
      </c>
      <c r="G3" s="3">
        <v>464</v>
      </c>
      <c r="H3" s="3">
        <v>110</v>
      </c>
      <c r="I3" s="3">
        <v>597</v>
      </c>
      <c r="J3" s="3">
        <v>11</v>
      </c>
      <c r="K3" s="3">
        <v>1583</v>
      </c>
      <c r="L3" s="3">
        <v>727</v>
      </c>
      <c r="M3" s="3">
        <v>387</v>
      </c>
      <c r="N3" s="3">
        <v>224</v>
      </c>
      <c r="O3" s="3">
        <v>38</v>
      </c>
      <c r="P3" s="3">
        <v>36</v>
      </c>
      <c r="Q3" s="3" t="s">
        <v>19</v>
      </c>
      <c r="R3" s="3" t="s">
        <v>29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>
        <v>151016</v>
      </c>
      <c r="AA3" s="3"/>
      <c r="AB3" s="3"/>
      <c r="AC3" s="3" t="s">
        <v>30</v>
      </c>
    </row>
    <row r="4" spans="1:29">
      <c r="A4" s="2">
        <f t="shared" ref="A4:A67" si="4">A3+1</f>
        <v>3</v>
      </c>
      <c r="B4" s="3" t="str">
        <f t="shared" si="0"/>
        <v>$GPRMC,063829.000,A,4318.4161,N,02157.7074,E,0.00,136.62,151016,,,D*66</v>
      </c>
      <c r="C4" s="3"/>
      <c r="D4" s="3" t="str">
        <f t="shared" si="1"/>
        <v>15/10/2016</v>
      </c>
      <c r="E4" s="4">
        <f t="shared" si="2"/>
        <v>0.27672453703703703</v>
      </c>
      <c r="F4" s="4">
        <f t="shared" si="3"/>
        <v>0.36005787037037035</v>
      </c>
      <c r="G4" s="3">
        <v>410</v>
      </c>
      <c r="H4" s="3">
        <v>113</v>
      </c>
      <c r="I4" s="3">
        <v>589</v>
      </c>
      <c r="J4" s="3">
        <v>11</v>
      </c>
      <c r="K4" s="3">
        <v>1665</v>
      </c>
      <c r="L4" s="3">
        <v>651</v>
      </c>
      <c r="M4" s="3">
        <v>325</v>
      </c>
      <c r="N4" s="3">
        <v>231</v>
      </c>
      <c r="O4" s="3">
        <v>47</v>
      </c>
      <c r="P4" s="3">
        <v>44</v>
      </c>
      <c r="Q4" s="3" t="s">
        <v>19</v>
      </c>
      <c r="R4" s="3" t="s">
        <v>31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>
        <v>151016</v>
      </c>
      <c r="AA4" s="3"/>
      <c r="AB4" s="3"/>
      <c r="AC4" s="3" t="s">
        <v>32</v>
      </c>
    </row>
    <row r="5" spans="1:29">
      <c r="A5" s="2">
        <f t="shared" si="4"/>
        <v>4</v>
      </c>
      <c r="B5" s="3" t="str">
        <f t="shared" si="0"/>
        <v>$GPRMC,064003.000,A,4318.4161,N,02157.7074,E,0.00,136.62,151016,,,D*61</v>
      </c>
      <c r="C5" s="3"/>
      <c r="D5" s="3" t="str">
        <f t="shared" si="1"/>
        <v>15/10/2016</v>
      </c>
      <c r="E5" s="4">
        <f t="shared" si="2"/>
        <v>0.27781250000000002</v>
      </c>
      <c r="F5" s="4">
        <f t="shared" si="3"/>
        <v>0.36114583333333333</v>
      </c>
      <c r="G5" s="3">
        <v>345</v>
      </c>
      <c r="H5" s="3">
        <v>115</v>
      </c>
      <c r="I5" s="3">
        <v>586</v>
      </c>
      <c r="J5" s="3">
        <v>11</v>
      </c>
      <c r="K5" s="3">
        <v>1714</v>
      </c>
      <c r="L5" s="3">
        <v>596</v>
      </c>
      <c r="M5" s="3">
        <v>301</v>
      </c>
      <c r="N5" s="3">
        <v>234</v>
      </c>
      <c r="O5" s="3">
        <v>35</v>
      </c>
      <c r="P5" s="3">
        <v>33</v>
      </c>
      <c r="Q5" s="3" t="s">
        <v>19</v>
      </c>
      <c r="R5" s="3" t="s">
        <v>33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>
        <v>151016</v>
      </c>
      <c r="AA5" s="3"/>
      <c r="AB5" s="3"/>
      <c r="AC5" s="3" t="s">
        <v>34</v>
      </c>
    </row>
    <row r="6" spans="1:29">
      <c r="A6" s="2">
        <f t="shared" si="4"/>
        <v>5</v>
      </c>
      <c r="B6" s="3" t="str">
        <f t="shared" si="0"/>
        <v>$GPRMC,064137.000,A,4318.4187,N,02157.7078,E,0.00,278.38,151016,,,D*65</v>
      </c>
      <c r="C6" s="3"/>
      <c r="D6" s="3" t="str">
        <f t="shared" si="1"/>
        <v>15/10/2016</v>
      </c>
      <c r="E6" s="4">
        <f t="shared" si="2"/>
        <v>0.27890046296296295</v>
      </c>
      <c r="F6" s="4">
        <f t="shared" si="3"/>
        <v>0.36223379629629626</v>
      </c>
      <c r="G6" s="3">
        <v>446</v>
      </c>
      <c r="H6" s="3">
        <v>116</v>
      </c>
      <c r="I6" s="3">
        <v>583</v>
      </c>
      <c r="J6" s="3">
        <v>11</v>
      </c>
      <c r="K6" s="3">
        <v>1756</v>
      </c>
      <c r="L6" s="3">
        <v>552</v>
      </c>
      <c r="M6" s="3">
        <v>288</v>
      </c>
      <c r="N6" s="3">
        <v>240</v>
      </c>
      <c r="O6" s="3">
        <v>32</v>
      </c>
      <c r="P6" s="3">
        <v>31</v>
      </c>
      <c r="Q6" s="3" t="s">
        <v>19</v>
      </c>
      <c r="R6" s="3" t="s">
        <v>35</v>
      </c>
      <c r="S6" s="3" t="s">
        <v>21</v>
      </c>
      <c r="T6" s="3" t="s">
        <v>36</v>
      </c>
      <c r="U6" s="3" t="s">
        <v>23</v>
      </c>
      <c r="V6" s="3" t="s">
        <v>37</v>
      </c>
      <c r="W6" s="3" t="s">
        <v>25</v>
      </c>
      <c r="X6" s="3" t="s">
        <v>26</v>
      </c>
      <c r="Y6" s="3" t="s">
        <v>38</v>
      </c>
      <c r="Z6" s="3">
        <v>151016</v>
      </c>
      <c r="AA6" s="3"/>
      <c r="AB6" s="3"/>
      <c r="AC6" s="3" t="s">
        <v>39</v>
      </c>
    </row>
    <row r="7" spans="1:29">
      <c r="A7" s="2">
        <f t="shared" si="4"/>
        <v>6</v>
      </c>
      <c r="B7" s="3" t="str">
        <f t="shared" si="0"/>
        <v>$GPRMC,064311.000,A,4318.4033,N,02157.4850,E,26.09,283.03,151016,,,D*5D</v>
      </c>
      <c r="C7" s="3"/>
      <c r="D7" s="3" t="str">
        <f t="shared" si="1"/>
        <v>15/10/2016</v>
      </c>
      <c r="E7" s="4">
        <f t="shared" si="2"/>
        <v>0.27998842592592593</v>
      </c>
      <c r="F7" s="4">
        <f t="shared" si="3"/>
        <v>0.36332175925925925</v>
      </c>
      <c r="G7" s="3">
        <v>367</v>
      </c>
      <c r="H7" s="3">
        <v>116</v>
      </c>
      <c r="I7" s="3">
        <v>575</v>
      </c>
      <c r="J7" s="3">
        <v>11</v>
      </c>
      <c r="K7" s="3">
        <v>1787</v>
      </c>
      <c r="L7" s="3">
        <v>519</v>
      </c>
      <c r="M7" s="3">
        <v>282</v>
      </c>
      <c r="N7" s="3">
        <v>244</v>
      </c>
      <c r="O7" s="3">
        <v>36</v>
      </c>
      <c r="P7" s="3">
        <v>33</v>
      </c>
      <c r="Q7" s="3" t="s">
        <v>19</v>
      </c>
      <c r="R7" s="3" t="s">
        <v>40</v>
      </c>
      <c r="S7" s="3" t="s">
        <v>21</v>
      </c>
      <c r="T7" s="3" t="s">
        <v>41</v>
      </c>
      <c r="U7" s="3" t="s">
        <v>23</v>
      </c>
      <c r="V7" s="3" t="s">
        <v>42</v>
      </c>
      <c r="W7" s="3" t="s">
        <v>25</v>
      </c>
      <c r="X7" s="3" t="s">
        <v>43</v>
      </c>
      <c r="Y7" s="3" t="s">
        <v>44</v>
      </c>
      <c r="Z7" s="3">
        <v>151016</v>
      </c>
      <c r="AA7" s="3"/>
      <c r="AB7" s="3"/>
      <c r="AC7" s="3" t="s">
        <v>45</v>
      </c>
    </row>
    <row r="8" spans="1:29">
      <c r="A8" s="2">
        <f t="shared" si="4"/>
        <v>7</v>
      </c>
      <c r="B8" s="3" t="str">
        <f t="shared" si="0"/>
        <v>$GPRMC,064445.000,A,4318.5380,N,02156.6428,E,29.26,282.49,151016,,,D*5C</v>
      </c>
      <c r="C8" s="3"/>
      <c r="D8" s="3" t="str">
        <f t="shared" si="1"/>
        <v>15/10/2016</v>
      </c>
      <c r="E8" s="4">
        <f t="shared" si="2"/>
        <v>0.28107638888888892</v>
      </c>
      <c r="F8" s="4">
        <f t="shared" si="3"/>
        <v>0.36440972222222223</v>
      </c>
      <c r="G8" s="3">
        <v>399</v>
      </c>
      <c r="H8" s="3">
        <v>117</v>
      </c>
      <c r="I8" s="3">
        <v>577</v>
      </c>
      <c r="J8" s="3">
        <v>11</v>
      </c>
      <c r="K8" s="3">
        <v>1893</v>
      </c>
      <c r="L8" s="3">
        <v>504</v>
      </c>
      <c r="M8" s="3">
        <v>280</v>
      </c>
      <c r="N8" s="3">
        <v>264</v>
      </c>
      <c r="O8" s="3">
        <v>29</v>
      </c>
      <c r="P8" s="3">
        <v>27</v>
      </c>
      <c r="Q8" s="3" t="s">
        <v>19</v>
      </c>
      <c r="R8" s="3" t="s">
        <v>46</v>
      </c>
      <c r="S8" s="3" t="s">
        <v>21</v>
      </c>
      <c r="T8" s="3" t="s">
        <v>47</v>
      </c>
      <c r="U8" s="3" t="s">
        <v>23</v>
      </c>
      <c r="V8" s="3" t="s">
        <v>48</v>
      </c>
      <c r="W8" s="3" t="s">
        <v>25</v>
      </c>
      <c r="X8" s="3" t="s">
        <v>49</v>
      </c>
      <c r="Y8" s="3" t="s">
        <v>50</v>
      </c>
      <c r="Z8" s="3">
        <v>151016</v>
      </c>
      <c r="AA8" s="3"/>
      <c r="AB8" s="3"/>
      <c r="AC8" s="3" t="s">
        <v>51</v>
      </c>
    </row>
    <row r="9" spans="1:29">
      <c r="A9" s="2">
        <f t="shared" si="4"/>
        <v>8</v>
      </c>
      <c r="B9" s="3" t="str">
        <f t="shared" si="0"/>
        <v>$GPRMC,064619.000,A,4318.6655,N,02155.8387,E,23.89,282.31,151016,,,D*56</v>
      </c>
      <c r="C9" s="3"/>
      <c r="D9" s="3" t="str">
        <f t="shared" si="1"/>
        <v>15/10/2016</v>
      </c>
      <c r="E9" s="4">
        <f t="shared" si="2"/>
        <v>0.28216435185185185</v>
      </c>
      <c r="F9" s="4">
        <f t="shared" si="3"/>
        <v>0.36549768518518522</v>
      </c>
      <c r="G9" s="3">
        <v>426</v>
      </c>
      <c r="H9" s="3">
        <v>116</v>
      </c>
      <c r="I9" s="3">
        <v>582</v>
      </c>
      <c r="J9" s="3">
        <v>11</v>
      </c>
      <c r="K9" s="3">
        <v>1929</v>
      </c>
      <c r="L9" s="3">
        <v>480</v>
      </c>
      <c r="M9" s="3">
        <v>274</v>
      </c>
      <c r="N9" s="3">
        <v>260</v>
      </c>
      <c r="O9" s="3">
        <v>27</v>
      </c>
      <c r="P9" s="3">
        <v>26</v>
      </c>
      <c r="Q9" s="3" t="s">
        <v>19</v>
      </c>
      <c r="R9" s="3" t="s">
        <v>52</v>
      </c>
      <c r="S9" s="3" t="s">
        <v>21</v>
      </c>
      <c r="T9" s="3" t="s">
        <v>53</v>
      </c>
      <c r="U9" s="3" t="s">
        <v>23</v>
      </c>
      <c r="V9" s="3" t="s">
        <v>54</v>
      </c>
      <c r="W9" s="3" t="s">
        <v>25</v>
      </c>
      <c r="X9" s="3" t="s">
        <v>55</v>
      </c>
      <c r="Y9" s="3" t="s">
        <v>56</v>
      </c>
      <c r="Z9" s="3">
        <v>151016</v>
      </c>
      <c r="AA9" s="3"/>
      <c r="AB9" s="3"/>
      <c r="AC9" s="3" t="s">
        <v>57</v>
      </c>
    </row>
    <row r="10" spans="1:29">
      <c r="A10" s="2">
        <f t="shared" si="4"/>
        <v>9</v>
      </c>
      <c r="B10" s="3" t="str">
        <f t="shared" si="0"/>
        <v>$GPRMC,064753.000,A,4318.8277,N,02155.2097,E,26.03,300.32,151016,,,D*54</v>
      </c>
      <c r="C10" s="3"/>
      <c r="D10" s="3" t="str">
        <f t="shared" si="1"/>
        <v>15/10/2016</v>
      </c>
      <c r="E10" s="4">
        <f t="shared" si="2"/>
        <v>0.28325231481481478</v>
      </c>
      <c r="F10" s="4">
        <f t="shared" si="3"/>
        <v>0.36658564814814815</v>
      </c>
      <c r="G10" s="3">
        <v>417</v>
      </c>
      <c r="H10" s="3">
        <v>117</v>
      </c>
      <c r="I10" s="3">
        <v>580</v>
      </c>
      <c r="J10" s="3">
        <v>11</v>
      </c>
      <c r="K10" s="3">
        <v>1917</v>
      </c>
      <c r="L10" s="3">
        <v>454</v>
      </c>
      <c r="M10" s="3">
        <v>318</v>
      </c>
      <c r="N10" s="3">
        <v>315</v>
      </c>
      <c r="O10" s="3">
        <v>36</v>
      </c>
      <c r="P10" s="3">
        <v>34</v>
      </c>
      <c r="Q10" s="3" t="s">
        <v>19</v>
      </c>
      <c r="R10" s="3" t="s">
        <v>58</v>
      </c>
      <c r="S10" s="3" t="s">
        <v>21</v>
      </c>
      <c r="T10" s="3" t="s">
        <v>59</v>
      </c>
      <c r="U10" s="3" t="s">
        <v>23</v>
      </c>
      <c r="V10" s="3" t="s">
        <v>60</v>
      </c>
      <c r="W10" s="3" t="s">
        <v>25</v>
      </c>
      <c r="X10" s="3" t="s">
        <v>61</v>
      </c>
      <c r="Y10" s="3" t="s">
        <v>62</v>
      </c>
      <c r="Z10" s="3">
        <v>151016</v>
      </c>
      <c r="AA10" s="3"/>
      <c r="AB10" s="3"/>
      <c r="AC10" s="3" t="s">
        <v>63</v>
      </c>
    </row>
    <row r="11" spans="1:29">
      <c r="A11" s="2">
        <f t="shared" si="4"/>
        <v>10</v>
      </c>
      <c r="B11" s="3" t="str">
        <f t="shared" si="0"/>
        <v>$GPRMC,065101.000,A,4319.1425,N,02154.5066,E,23.22,302.66,151016,,,D*50</v>
      </c>
      <c r="C11" s="3"/>
      <c r="D11" s="3" t="str">
        <f t="shared" si="1"/>
        <v>15/10/2016</v>
      </c>
      <c r="E11" s="4">
        <f t="shared" si="2"/>
        <v>0.28542824074074075</v>
      </c>
      <c r="F11" s="4">
        <f t="shared" si="3"/>
        <v>0.36876157407407412</v>
      </c>
      <c r="G11" s="3">
        <v>444</v>
      </c>
      <c r="H11" s="3">
        <v>118</v>
      </c>
      <c r="I11" s="3">
        <v>576</v>
      </c>
      <c r="J11" s="3">
        <v>11</v>
      </c>
      <c r="K11" s="3">
        <v>1915</v>
      </c>
      <c r="L11" s="3">
        <v>420</v>
      </c>
      <c r="M11" s="3">
        <v>286</v>
      </c>
      <c r="N11" s="3">
        <v>278</v>
      </c>
      <c r="O11" s="3">
        <v>33</v>
      </c>
      <c r="P11" s="3">
        <v>31</v>
      </c>
      <c r="Q11" s="3" t="s">
        <v>19</v>
      </c>
      <c r="R11" s="3" t="s">
        <v>64</v>
      </c>
      <c r="S11" s="3" t="s">
        <v>21</v>
      </c>
      <c r="T11" s="3" t="s">
        <v>65</v>
      </c>
      <c r="U11" s="3" t="s">
        <v>23</v>
      </c>
      <c r="V11" s="3" t="s">
        <v>66</v>
      </c>
      <c r="W11" s="3" t="s">
        <v>25</v>
      </c>
      <c r="X11" s="3" t="s">
        <v>67</v>
      </c>
      <c r="Y11" s="3" t="s">
        <v>68</v>
      </c>
      <c r="Z11" s="3">
        <v>151016</v>
      </c>
      <c r="AA11" s="3"/>
      <c r="AB11" s="3"/>
      <c r="AC11" s="3" t="s">
        <v>69</v>
      </c>
    </row>
    <row r="12" spans="1:29">
      <c r="A12" s="2">
        <f t="shared" si="4"/>
        <v>11</v>
      </c>
      <c r="B12" s="3" t="str">
        <f t="shared" si="0"/>
        <v>$GPRMC,065235.000,A,4319.2075,N,02154.2667,E,17.18,276.59,151016,,,D*56</v>
      </c>
      <c r="C12" s="3"/>
      <c r="D12" s="3" t="str">
        <f t="shared" si="1"/>
        <v>15/10/2016</v>
      </c>
      <c r="E12" s="4">
        <f t="shared" si="2"/>
        <v>0.28651620370370373</v>
      </c>
      <c r="F12" s="4">
        <f t="shared" si="3"/>
        <v>0.36984953703703699</v>
      </c>
      <c r="G12" s="3">
        <v>420</v>
      </c>
      <c r="H12" s="3">
        <v>117</v>
      </c>
      <c r="I12" s="3">
        <v>575</v>
      </c>
      <c r="J12" s="3">
        <v>11</v>
      </c>
      <c r="K12" s="3">
        <v>1882</v>
      </c>
      <c r="L12" s="3">
        <v>390</v>
      </c>
      <c r="M12" s="3">
        <v>304</v>
      </c>
      <c r="N12" s="3">
        <v>310</v>
      </c>
      <c r="O12" s="3">
        <v>37</v>
      </c>
      <c r="P12" s="3">
        <v>35</v>
      </c>
      <c r="Q12" s="3" t="s">
        <v>19</v>
      </c>
      <c r="R12" s="3" t="s">
        <v>70</v>
      </c>
      <c r="S12" s="3" t="s">
        <v>21</v>
      </c>
      <c r="T12" s="3" t="s">
        <v>71</v>
      </c>
      <c r="U12" s="3" t="s">
        <v>23</v>
      </c>
      <c r="V12" s="3" t="s">
        <v>72</v>
      </c>
      <c r="W12" s="3" t="s">
        <v>25</v>
      </c>
      <c r="X12" s="3" t="s">
        <v>73</v>
      </c>
      <c r="Y12" s="3" t="s">
        <v>74</v>
      </c>
      <c r="Z12" s="3">
        <v>151016</v>
      </c>
      <c r="AA12" s="3"/>
      <c r="AB12" s="3"/>
      <c r="AC12" s="3" t="s">
        <v>57</v>
      </c>
    </row>
    <row r="13" spans="1:29">
      <c r="A13" s="2">
        <f t="shared" si="4"/>
        <v>12</v>
      </c>
      <c r="B13" s="3" t="str">
        <f t="shared" si="0"/>
        <v>$GPRMC,065409.000,A,4319.3910,N,02154.1243,E,4.67,35.87,151016,,,D*59</v>
      </c>
      <c r="C13" s="3"/>
      <c r="D13" s="3" t="str">
        <f t="shared" si="1"/>
        <v>15/10/2016</v>
      </c>
      <c r="E13" s="4">
        <f t="shared" si="2"/>
        <v>0.28760416666666666</v>
      </c>
      <c r="F13" s="4">
        <f t="shared" si="3"/>
        <v>0.37093749999999998</v>
      </c>
      <c r="G13" s="3">
        <v>436</v>
      </c>
      <c r="H13" s="3">
        <v>116</v>
      </c>
      <c r="I13" s="3">
        <v>574</v>
      </c>
      <c r="J13" s="3">
        <v>11</v>
      </c>
      <c r="K13" s="3">
        <v>1906</v>
      </c>
      <c r="L13" s="3">
        <v>377</v>
      </c>
      <c r="M13" s="3">
        <v>303</v>
      </c>
      <c r="N13" s="3">
        <v>307</v>
      </c>
      <c r="O13" s="3">
        <v>60</v>
      </c>
      <c r="P13" s="3">
        <v>57</v>
      </c>
      <c r="Q13" s="3" t="s">
        <v>19</v>
      </c>
      <c r="R13" s="3" t="s">
        <v>75</v>
      </c>
      <c r="S13" s="3" t="s">
        <v>21</v>
      </c>
      <c r="T13" s="3" t="s">
        <v>76</v>
      </c>
      <c r="U13" s="3" t="s">
        <v>23</v>
      </c>
      <c r="V13" s="3" t="s">
        <v>77</v>
      </c>
      <c r="W13" s="3" t="s">
        <v>25</v>
      </c>
      <c r="X13" s="3" t="s">
        <v>78</v>
      </c>
      <c r="Y13" s="3" t="s">
        <v>79</v>
      </c>
      <c r="Z13" s="3">
        <v>151016</v>
      </c>
      <c r="AA13" s="3"/>
      <c r="AB13" s="3"/>
      <c r="AC13" s="3" t="s">
        <v>80</v>
      </c>
    </row>
    <row r="14" spans="1:29">
      <c r="A14" s="2">
        <f t="shared" si="4"/>
        <v>13</v>
      </c>
      <c r="B14" s="3" t="str">
        <f t="shared" si="0"/>
        <v>$GPRMC,065543.000,A,4319.6243,N,02154.1749,E,0.00,356.57,151016,,,D*6F</v>
      </c>
      <c r="C14" s="3"/>
      <c r="D14" s="3" t="str">
        <f t="shared" si="1"/>
        <v>15/10/2016</v>
      </c>
      <c r="E14" s="4">
        <f t="shared" si="2"/>
        <v>0.28869212962962965</v>
      </c>
      <c r="F14" s="4">
        <f t="shared" si="3"/>
        <v>0.37202546296296296</v>
      </c>
      <c r="G14" s="3">
        <v>402</v>
      </c>
      <c r="H14" s="3">
        <v>118</v>
      </c>
      <c r="I14" s="3">
        <v>569</v>
      </c>
      <c r="J14" s="3">
        <v>11</v>
      </c>
      <c r="K14" s="3">
        <v>1907</v>
      </c>
      <c r="L14" s="3">
        <v>380</v>
      </c>
      <c r="M14" s="3">
        <v>285</v>
      </c>
      <c r="N14" s="3">
        <v>273</v>
      </c>
      <c r="O14" s="3">
        <v>32</v>
      </c>
      <c r="P14" s="3">
        <v>30</v>
      </c>
      <c r="Q14" s="3" t="s">
        <v>19</v>
      </c>
      <c r="R14" s="3" t="s">
        <v>81</v>
      </c>
      <c r="S14" s="3" t="s">
        <v>21</v>
      </c>
      <c r="T14" s="3" t="s">
        <v>82</v>
      </c>
      <c r="U14" s="3" t="s">
        <v>23</v>
      </c>
      <c r="V14" s="3" t="s">
        <v>83</v>
      </c>
      <c r="W14" s="3" t="s">
        <v>25</v>
      </c>
      <c r="X14" s="3" t="s">
        <v>26</v>
      </c>
      <c r="Y14" s="3" t="s">
        <v>84</v>
      </c>
      <c r="Z14" s="3">
        <v>151016</v>
      </c>
      <c r="AA14" s="3"/>
      <c r="AB14" s="3"/>
      <c r="AC14" s="3" t="s">
        <v>85</v>
      </c>
    </row>
    <row r="15" spans="1:29">
      <c r="A15" s="2">
        <f t="shared" si="4"/>
        <v>14</v>
      </c>
      <c r="B15" s="3" t="str">
        <f t="shared" si="0"/>
        <v>$GPRMC,065851.000,A,4320.4604,N,02153.1145,E,20.43,320.97,151016,,,D*5B</v>
      </c>
      <c r="C15" s="3"/>
      <c r="D15" s="3" t="str">
        <f t="shared" si="1"/>
        <v>15/10/2016</v>
      </c>
      <c r="E15" s="4">
        <f t="shared" si="2"/>
        <v>0.29086805555555556</v>
      </c>
      <c r="F15" s="4">
        <f t="shared" si="3"/>
        <v>0.37420138888888888</v>
      </c>
      <c r="G15" s="3">
        <v>402</v>
      </c>
      <c r="H15" s="3">
        <v>116</v>
      </c>
      <c r="I15" s="3">
        <v>573</v>
      </c>
      <c r="J15" s="3">
        <v>11</v>
      </c>
      <c r="K15" s="3">
        <v>1997</v>
      </c>
      <c r="L15" s="3">
        <v>385</v>
      </c>
      <c r="M15" s="3">
        <v>272</v>
      </c>
      <c r="N15" s="3">
        <v>271</v>
      </c>
      <c r="O15" s="3">
        <v>27</v>
      </c>
      <c r="P15" s="3">
        <v>26</v>
      </c>
      <c r="Q15" s="3" t="s">
        <v>19</v>
      </c>
      <c r="R15" s="3" t="s">
        <v>86</v>
      </c>
      <c r="S15" s="3" t="s">
        <v>21</v>
      </c>
      <c r="T15" s="3" t="s">
        <v>87</v>
      </c>
      <c r="U15" s="3" t="s">
        <v>23</v>
      </c>
      <c r="V15" s="3" t="s">
        <v>88</v>
      </c>
      <c r="W15" s="3" t="s">
        <v>25</v>
      </c>
      <c r="X15" s="3" t="s">
        <v>89</v>
      </c>
      <c r="Y15" s="3" t="s">
        <v>90</v>
      </c>
      <c r="Z15" s="3">
        <v>151016</v>
      </c>
      <c r="AA15" s="3"/>
      <c r="AB15" s="3"/>
      <c r="AC15" s="3" t="s">
        <v>91</v>
      </c>
    </row>
    <row r="16" spans="1:29">
      <c r="A16" s="2">
        <f t="shared" si="4"/>
        <v>15</v>
      </c>
      <c r="B16" s="3" t="str">
        <f t="shared" si="0"/>
        <v>$GPRMC,070025.000,A,4320.8072,N,02152.2928,E,29.21,277.82,151016,,,D*54</v>
      </c>
      <c r="C16" s="3"/>
      <c r="D16" s="3" t="str">
        <f t="shared" si="1"/>
        <v>15/10/2016</v>
      </c>
      <c r="E16" s="4">
        <f t="shared" si="2"/>
        <v>0.29195601851851855</v>
      </c>
      <c r="F16" s="4">
        <f t="shared" si="3"/>
        <v>0.37528935185185186</v>
      </c>
      <c r="G16" s="3">
        <v>377</v>
      </c>
      <c r="H16" s="3">
        <v>118</v>
      </c>
      <c r="I16" s="3">
        <v>570</v>
      </c>
      <c r="J16" s="3">
        <v>11</v>
      </c>
      <c r="K16" s="3">
        <v>2017</v>
      </c>
      <c r="L16" s="3">
        <v>351</v>
      </c>
      <c r="M16" s="3">
        <v>273</v>
      </c>
      <c r="N16" s="3">
        <v>286</v>
      </c>
      <c r="O16" s="3">
        <v>54</v>
      </c>
      <c r="P16" s="3">
        <v>40</v>
      </c>
      <c r="Q16" s="3" t="s">
        <v>19</v>
      </c>
      <c r="R16" s="3" t="s">
        <v>92</v>
      </c>
      <c r="S16" s="3" t="s">
        <v>21</v>
      </c>
      <c r="T16" s="3" t="s">
        <v>93</v>
      </c>
      <c r="U16" s="3" t="s">
        <v>23</v>
      </c>
      <c r="V16" s="3" t="s">
        <v>94</v>
      </c>
      <c r="W16" s="3" t="s">
        <v>25</v>
      </c>
      <c r="X16" s="3" t="s">
        <v>95</v>
      </c>
      <c r="Y16" s="3" t="s">
        <v>96</v>
      </c>
      <c r="Z16" s="3">
        <v>151016</v>
      </c>
      <c r="AA16" s="3"/>
      <c r="AB16" s="3"/>
      <c r="AC16" s="3" t="s">
        <v>63</v>
      </c>
    </row>
    <row r="17" spans="1:29">
      <c r="A17" s="2">
        <f t="shared" si="4"/>
        <v>16</v>
      </c>
      <c r="B17" s="3" t="str">
        <f t="shared" si="0"/>
        <v>$GPRMC,070159.000,A,4320.9905,N,02151.4725,E,27.97,280.58,151016,,,D*5C</v>
      </c>
      <c r="C17" s="3"/>
      <c r="D17" s="3" t="str">
        <f t="shared" si="1"/>
        <v>15/10/2016</v>
      </c>
      <c r="E17" s="4">
        <f t="shared" si="2"/>
        <v>0.29304398148148147</v>
      </c>
      <c r="F17" s="4">
        <f t="shared" si="3"/>
        <v>0.37637731481481485</v>
      </c>
      <c r="G17" s="3">
        <v>299</v>
      </c>
      <c r="H17" s="3">
        <v>121</v>
      </c>
      <c r="I17" s="3">
        <v>553</v>
      </c>
      <c r="J17" s="3">
        <v>11</v>
      </c>
      <c r="K17" s="3">
        <v>2014</v>
      </c>
      <c r="L17" s="3">
        <v>355</v>
      </c>
      <c r="M17" s="3">
        <v>283</v>
      </c>
      <c r="N17" s="3">
        <v>298</v>
      </c>
      <c r="O17" s="3">
        <v>50</v>
      </c>
      <c r="P17" s="3">
        <v>47</v>
      </c>
      <c r="Q17" s="3" t="s">
        <v>19</v>
      </c>
      <c r="R17" s="3" t="s">
        <v>97</v>
      </c>
      <c r="S17" s="3" t="s">
        <v>21</v>
      </c>
      <c r="T17" s="3" t="s">
        <v>98</v>
      </c>
      <c r="U17" s="3" t="s">
        <v>23</v>
      </c>
      <c r="V17" s="3" t="s">
        <v>99</v>
      </c>
      <c r="W17" s="3" t="s">
        <v>25</v>
      </c>
      <c r="X17" s="3" t="s">
        <v>100</v>
      </c>
      <c r="Y17" s="3" t="s">
        <v>101</v>
      </c>
      <c r="Z17" s="3">
        <v>151016</v>
      </c>
      <c r="AA17" s="3"/>
      <c r="AB17" s="3"/>
      <c r="AC17" s="3" t="s">
        <v>51</v>
      </c>
    </row>
    <row r="18" spans="1:29">
      <c r="A18" s="2">
        <f t="shared" si="4"/>
        <v>17</v>
      </c>
      <c r="B18" s="3" t="str">
        <f t="shared" si="0"/>
        <v>$GPRMC,070333.000,A,4321.2879,N,02149.9996,E,50.02,288.98,151016,,,D*58</v>
      </c>
      <c r="C18" s="3"/>
      <c r="D18" s="3" t="str">
        <f t="shared" si="1"/>
        <v>15/10/2016</v>
      </c>
      <c r="E18" s="4">
        <f t="shared" si="2"/>
        <v>0.29413194444444446</v>
      </c>
      <c r="F18" s="4">
        <f t="shared" si="3"/>
        <v>0.37746527777777777</v>
      </c>
      <c r="G18" s="3">
        <v>524</v>
      </c>
      <c r="H18" s="3">
        <v>125</v>
      </c>
      <c r="I18" s="3">
        <v>551</v>
      </c>
      <c r="J18" s="3">
        <v>11</v>
      </c>
      <c r="K18" s="3">
        <v>2030</v>
      </c>
      <c r="L18" s="3">
        <v>327</v>
      </c>
      <c r="M18" s="3">
        <v>271</v>
      </c>
      <c r="N18" s="3">
        <v>283</v>
      </c>
      <c r="O18" s="3">
        <v>39</v>
      </c>
      <c r="P18" s="3">
        <v>37</v>
      </c>
      <c r="Q18" s="3" t="s">
        <v>19</v>
      </c>
      <c r="R18" s="3" t="s">
        <v>102</v>
      </c>
      <c r="S18" s="3" t="s">
        <v>21</v>
      </c>
      <c r="T18" s="3" t="s">
        <v>103</v>
      </c>
      <c r="U18" s="3" t="s">
        <v>23</v>
      </c>
      <c r="V18" s="3" t="s">
        <v>104</v>
      </c>
      <c r="W18" s="3" t="s">
        <v>25</v>
      </c>
      <c r="X18" s="3" t="s">
        <v>105</v>
      </c>
      <c r="Y18" s="3" t="s">
        <v>106</v>
      </c>
      <c r="Z18" s="3">
        <v>151016</v>
      </c>
      <c r="AA18" s="3"/>
      <c r="AB18" s="3"/>
      <c r="AC18" s="3" t="s">
        <v>107</v>
      </c>
    </row>
    <row r="19" spans="1:29">
      <c r="A19" s="2">
        <f t="shared" si="4"/>
        <v>18</v>
      </c>
      <c r="B19" s="3" t="str">
        <f t="shared" si="0"/>
        <v>$GPRMC,070507.000,A,4322.2301,N,02149.0388,E,53.76,333.56,151016,,,D*51</v>
      </c>
      <c r="C19" s="3"/>
      <c r="D19" s="3" t="str">
        <f t="shared" si="1"/>
        <v>15/10/2016</v>
      </c>
      <c r="E19" s="4">
        <f t="shared" si="2"/>
        <v>0.29521990740740739</v>
      </c>
      <c r="F19" s="4">
        <f t="shared" si="3"/>
        <v>0.37855324074074076</v>
      </c>
      <c r="G19" s="3">
        <v>430</v>
      </c>
      <c r="H19" s="3">
        <v>125</v>
      </c>
      <c r="I19" s="3">
        <v>543</v>
      </c>
      <c r="J19" s="3">
        <v>11</v>
      </c>
      <c r="K19" s="3">
        <v>2049</v>
      </c>
      <c r="L19" s="3">
        <v>343</v>
      </c>
      <c r="M19" s="3">
        <v>261</v>
      </c>
      <c r="N19" s="3">
        <v>275</v>
      </c>
      <c r="O19" s="3">
        <v>25</v>
      </c>
      <c r="P19" s="3">
        <v>24</v>
      </c>
      <c r="Q19" s="3" t="s">
        <v>19</v>
      </c>
      <c r="R19" s="3" t="s">
        <v>108</v>
      </c>
      <c r="S19" s="3" t="s">
        <v>21</v>
      </c>
      <c r="T19" s="3" t="s">
        <v>109</v>
      </c>
      <c r="U19" s="3" t="s">
        <v>23</v>
      </c>
      <c r="V19" s="3" t="s">
        <v>110</v>
      </c>
      <c r="W19" s="3" t="s">
        <v>25</v>
      </c>
      <c r="X19" s="3" t="s">
        <v>111</v>
      </c>
      <c r="Y19" s="3" t="s">
        <v>112</v>
      </c>
      <c r="Z19" s="3">
        <v>151016</v>
      </c>
      <c r="AA19" s="3"/>
      <c r="AB19" s="3"/>
      <c r="AC19" s="3" t="s">
        <v>113</v>
      </c>
    </row>
    <row r="20" spans="1:29">
      <c r="A20" s="2">
        <f t="shared" si="4"/>
        <v>19</v>
      </c>
      <c r="B20" s="3" t="str">
        <f t="shared" si="0"/>
        <v>$GPRMC,070641.000,A,4323.3494,N,02148.1873,E,25.31,335.39,151016,,,D*59</v>
      </c>
      <c r="C20" s="3"/>
      <c r="D20" s="3" t="str">
        <f t="shared" si="1"/>
        <v>15/10/2016</v>
      </c>
      <c r="E20" s="4">
        <f t="shared" si="2"/>
        <v>0.29630787037037037</v>
      </c>
      <c r="F20" s="4">
        <f t="shared" si="3"/>
        <v>0.37964120370370374</v>
      </c>
      <c r="G20" s="3">
        <v>451</v>
      </c>
      <c r="H20" s="3">
        <v>129</v>
      </c>
      <c r="I20" s="3">
        <v>550</v>
      </c>
      <c r="J20" s="3">
        <v>11</v>
      </c>
      <c r="K20" s="3">
        <v>2045</v>
      </c>
      <c r="L20" s="3">
        <v>343</v>
      </c>
      <c r="M20" s="3">
        <v>262</v>
      </c>
      <c r="N20" s="3">
        <v>272</v>
      </c>
      <c r="O20" s="3">
        <v>26</v>
      </c>
      <c r="P20" s="3">
        <v>25</v>
      </c>
      <c r="Q20" s="3" t="s">
        <v>19</v>
      </c>
      <c r="R20" s="3" t="s">
        <v>114</v>
      </c>
      <c r="S20" s="3" t="s">
        <v>21</v>
      </c>
      <c r="T20" s="3" t="s">
        <v>115</v>
      </c>
      <c r="U20" s="3" t="s">
        <v>23</v>
      </c>
      <c r="V20" s="3" t="s">
        <v>116</v>
      </c>
      <c r="W20" s="3" t="s">
        <v>25</v>
      </c>
      <c r="X20" s="3" t="s">
        <v>117</v>
      </c>
      <c r="Y20" s="3" t="s">
        <v>118</v>
      </c>
      <c r="Z20" s="3">
        <v>151016</v>
      </c>
      <c r="AA20" s="3"/>
      <c r="AB20" s="3"/>
      <c r="AC20" s="3" t="s">
        <v>80</v>
      </c>
    </row>
    <row r="21" spans="1:29">
      <c r="A21" s="2">
        <f t="shared" si="4"/>
        <v>20</v>
      </c>
      <c r="B21" s="3" t="str">
        <f t="shared" si="0"/>
        <v>$GPRMC,070815.000,A,4323.8005,N,02147.8510,E,50.72,337.81,151016,,,D*5B</v>
      </c>
      <c r="C21" s="3"/>
      <c r="D21" s="3" t="str">
        <f t="shared" si="1"/>
        <v>15/10/2016</v>
      </c>
      <c r="E21" s="4">
        <f t="shared" si="2"/>
        <v>0.29739583333333336</v>
      </c>
      <c r="F21" s="4">
        <f t="shared" si="3"/>
        <v>0.38072916666666662</v>
      </c>
      <c r="G21" s="3">
        <v>310</v>
      </c>
      <c r="H21" s="3">
        <v>130</v>
      </c>
      <c r="I21" s="3">
        <v>617</v>
      </c>
      <c r="J21" s="3">
        <v>11</v>
      </c>
      <c r="K21" s="3">
        <v>2003</v>
      </c>
      <c r="L21" s="3">
        <v>340</v>
      </c>
      <c r="M21" s="3">
        <v>274</v>
      </c>
      <c r="N21" s="3">
        <v>284</v>
      </c>
      <c r="O21" s="3">
        <v>63</v>
      </c>
      <c r="P21" s="3">
        <v>60</v>
      </c>
      <c r="Q21" s="3" t="s">
        <v>19</v>
      </c>
      <c r="R21" s="3" t="s">
        <v>119</v>
      </c>
      <c r="S21" s="3" t="s">
        <v>21</v>
      </c>
      <c r="T21" s="3" t="s">
        <v>120</v>
      </c>
      <c r="U21" s="3" t="s">
        <v>23</v>
      </c>
      <c r="V21" s="3" t="s">
        <v>121</v>
      </c>
      <c r="W21" s="3" t="s">
        <v>25</v>
      </c>
      <c r="X21" s="3" t="s">
        <v>122</v>
      </c>
      <c r="Y21" s="3" t="s">
        <v>123</v>
      </c>
      <c r="Z21" s="3">
        <v>151016</v>
      </c>
      <c r="AA21" s="3"/>
      <c r="AB21" s="3"/>
      <c r="AC21" s="3" t="s">
        <v>91</v>
      </c>
    </row>
    <row r="22" spans="1:29">
      <c r="A22" s="2">
        <f t="shared" si="4"/>
        <v>21</v>
      </c>
      <c r="B22" s="3" t="str">
        <f t="shared" si="0"/>
        <v>$GPRMC,070949.000,A,4325.2886,N,02147.7559,E,54.89,11.38,151016,,,D*6B</v>
      </c>
      <c r="C22" s="3"/>
      <c r="D22" s="3" t="str">
        <f t="shared" si="1"/>
        <v>15/10/2016</v>
      </c>
      <c r="E22" s="4">
        <f t="shared" si="2"/>
        <v>0.29848379629629629</v>
      </c>
      <c r="F22" s="4">
        <f t="shared" si="3"/>
        <v>0.3818171296296296</v>
      </c>
      <c r="G22" s="3">
        <v>421</v>
      </c>
      <c r="H22" s="3">
        <v>125</v>
      </c>
      <c r="I22" s="3">
        <v>653</v>
      </c>
      <c r="J22" s="3">
        <v>11</v>
      </c>
      <c r="K22" s="3">
        <v>2007</v>
      </c>
      <c r="L22" s="3">
        <v>329</v>
      </c>
      <c r="M22" s="3">
        <v>271</v>
      </c>
      <c r="N22" s="3">
        <v>278</v>
      </c>
      <c r="O22" s="3">
        <v>36</v>
      </c>
      <c r="P22" s="3">
        <v>35</v>
      </c>
      <c r="Q22" s="3" t="s">
        <v>19</v>
      </c>
      <c r="R22" s="3" t="s">
        <v>124</v>
      </c>
      <c r="S22" s="3" t="s">
        <v>21</v>
      </c>
      <c r="T22" s="3" t="s">
        <v>125</v>
      </c>
      <c r="U22" s="3" t="s">
        <v>23</v>
      </c>
      <c r="V22" s="3" t="s">
        <v>126</v>
      </c>
      <c r="W22" s="3" t="s">
        <v>25</v>
      </c>
      <c r="X22" s="3" t="s">
        <v>127</v>
      </c>
      <c r="Y22" s="3" t="s">
        <v>128</v>
      </c>
      <c r="Z22" s="3">
        <v>151016</v>
      </c>
      <c r="AA22" s="3"/>
      <c r="AB22" s="3"/>
      <c r="AC22" s="3" t="s">
        <v>129</v>
      </c>
    </row>
    <row r="23" spans="1:29">
      <c r="A23" s="2">
        <f t="shared" si="4"/>
        <v>22</v>
      </c>
      <c r="B23" s="3" t="str">
        <f t="shared" si="0"/>
        <v>$GPRMC,071257.000,A,4327.8738,N,02147.0605,E,59.12,337.42,151016,,,D*54</v>
      </c>
      <c r="C23" s="3"/>
      <c r="D23" s="3" t="str">
        <f t="shared" si="1"/>
        <v>15/10/2016</v>
      </c>
      <c r="E23" s="4">
        <f t="shared" si="2"/>
        <v>0.3006597222222222</v>
      </c>
      <c r="F23" s="4">
        <f t="shared" si="3"/>
        <v>0.38399305555555552</v>
      </c>
      <c r="G23" s="3">
        <v>395</v>
      </c>
      <c r="H23" s="3">
        <v>124</v>
      </c>
      <c r="I23" s="3">
        <v>572</v>
      </c>
      <c r="J23" s="3">
        <v>11</v>
      </c>
      <c r="K23" s="3">
        <v>2014</v>
      </c>
      <c r="L23" s="3">
        <v>326</v>
      </c>
      <c r="M23" s="3">
        <v>261</v>
      </c>
      <c r="N23" s="3">
        <v>270</v>
      </c>
      <c r="O23" s="3">
        <v>28</v>
      </c>
      <c r="P23" s="3">
        <v>27</v>
      </c>
      <c r="Q23" s="3" t="s">
        <v>19</v>
      </c>
      <c r="R23" s="3" t="s">
        <v>130</v>
      </c>
      <c r="S23" s="3" t="s">
        <v>21</v>
      </c>
      <c r="T23" s="3" t="s">
        <v>131</v>
      </c>
      <c r="U23" s="3" t="s">
        <v>23</v>
      </c>
      <c r="V23" s="3" t="s">
        <v>132</v>
      </c>
      <c r="W23" s="3" t="s">
        <v>25</v>
      </c>
      <c r="X23" s="3" t="s">
        <v>133</v>
      </c>
      <c r="Y23" s="3" t="s">
        <v>134</v>
      </c>
      <c r="Z23" s="3">
        <v>151016</v>
      </c>
      <c r="AA23" s="3"/>
      <c r="AB23" s="3"/>
      <c r="AC23" s="3" t="s">
        <v>63</v>
      </c>
    </row>
    <row r="24" spans="1:29">
      <c r="A24" s="2">
        <f t="shared" si="4"/>
        <v>23</v>
      </c>
      <c r="B24" s="3" t="str">
        <f t="shared" si="0"/>
        <v>$GPRMC,071431.000,A,4329.2327,N,02146.1097,E,57.14,319.15,151016,,,D*57</v>
      </c>
      <c r="C24" s="3"/>
      <c r="D24" s="3" t="str">
        <f t="shared" si="1"/>
        <v>15/10/2016</v>
      </c>
      <c r="E24" s="4">
        <f t="shared" si="2"/>
        <v>0.30174768518518519</v>
      </c>
      <c r="F24" s="4">
        <f t="shared" si="3"/>
        <v>0.3850810185185185</v>
      </c>
      <c r="G24" s="3">
        <v>421</v>
      </c>
      <c r="H24" s="3">
        <v>118</v>
      </c>
      <c r="I24" s="3">
        <v>581</v>
      </c>
      <c r="J24" s="3">
        <v>11</v>
      </c>
      <c r="K24" s="3">
        <v>1979</v>
      </c>
      <c r="L24" s="3">
        <v>316</v>
      </c>
      <c r="M24" s="3">
        <v>260</v>
      </c>
      <c r="N24" s="3">
        <v>271</v>
      </c>
      <c r="O24" s="3">
        <v>24</v>
      </c>
      <c r="P24" s="3">
        <v>23</v>
      </c>
      <c r="Q24" s="3" t="s">
        <v>19</v>
      </c>
      <c r="R24" s="3" t="s">
        <v>135</v>
      </c>
      <c r="S24" s="3" t="s">
        <v>21</v>
      </c>
      <c r="T24" s="3" t="s">
        <v>136</v>
      </c>
      <c r="U24" s="3" t="s">
        <v>23</v>
      </c>
      <c r="V24" s="3" t="s">
        <v>137</v>
      </c>
      <c r="W24" s="3" t="s">
        <v>25</v>
      </c>
      <c r="X24" s="3" t="s">
        <v>138</v>
      </c>
      <c r="Y24" s="3" t="s">
        <v>139</v>
      </c>
      <c r="Z24" s="3">
        <v>151016</v>
      </c>
      <c r="AA24" s="3"/>
      <c r="AB24" s="3"/>
      <c r="AC24" s="3" t="s">
        <v>140</v>
      </c>
    </row>
    <row r="25" spans="1:29">
      <c r="A25" s="2">
        <f t="shared" si="4"/>
        <v>24</v>
      </c>
      <c r="B25" s="3" t="str">
        <f t="shared" si="0"/>
        <v>$GPRMC,071605.000,A,4330.4431,N,02145.1155,E,50.15,336.20,151016,,,D*5D</v>
      </c>
      <c r="C25" s="3"/>
      <c r="D25" s="3" t="str">
        <f t="shared" si="1"/>
        <v>15/10/2016</v>
      </c>
      <c r="E25" s="4">
        <f t="shared" si="2"/>
        <v>0.30283564814814817</v>
      </c>
      <c r="F25" s="4">
        <f t="shared" si="3"/>
        <v>0.38616898148148149</v>
      </c>
      <c r="G25" s="3">
        <v>339</v>
      </c>
      <c r="H25" s="3">
        <v>113</v>
      </c>
      <c r="I25" s="3">
        <v>577</v>
      </c>
      <c r="J25" s="3">
        <v>11</v>
      </c>
      <c r="K25" s="3">
        <v>1969</v>
      </c>
      <c r="L25" s="3">
        <v>310</v>
      </c>
      <c r="M25" s="3">
        <v>260</v>
      </c>
      <c r="N25" s="3">
        <v>272</v>
      </c>
      <c r="O25" s="3">
        <v>27</v>
      </c>
      <c r="P25" s="3">
        <v>26</v>
      </c>
      <c r="Q25" s="3" t="s">
        <v>19</v>
      </c>
      <c r="R25" s="3" t="s">
        <v>141</v>
      </c>
      <c r="S25" s="3" t="s">
        <v>21</v>
      </c>
      <c r="T25" s="3" t="s">
        <v>142</v>
      </c>
      <c r="U25" s="3" t="s">
        <v>23</v>
      </c>
      <c r="V25" s="3" t="s">
        <v>143</v>
      </c>
      <c r="W25" s="3" t="s">
        <v>25</v>
      </c>
      <c r="X25" s="3" t="s">
        <v>144</v>
      </c>
      <c r="Y25" s="3" t="s">
        <v>145</v>
      </c>
      <c r="Z25" s="3">
        <v>151016</v>
      </c>
      <c r="AA25" s="3"/>
      <c r="AB25" s="3"/>
      <c r="AC25" s="3" t="s">
        <v>45</v>
      </c>
    </row>
    <row r="26" spans="1:29">
      <c r="A26" s="2">
        <f t="shared" si="4"/>
        <v>25</v>
      </c>
      <c r="B26" s="3" t="str">
        <f t="shared" si="0"/>
        <v>$GPRMC,071739.000,A,4331.3863,N,02143.8139,E,56.36,311.53,151016,,,D*5D</v>
      </c>
      <c r="C26" s="3"/>
      <c r="D26" s="3" t="str">
        <f t="shared" si="1"/>
        <v>15/10/2016</v>
      </c>
      <c r="E26" s="4">
        <f t="shared" si="2"/>
        <v>0.3039236111111111</v>
      </c>
      <c r="F26" s="4">
        <f t="shared" si="3"/>
        <v>0.38725694444444447</v>
      </c>
      <c r="G26" s="3">
        <v>406</v>
      </c>
      <c r="H26" s="3">
        <v>115</v>
      </c>
      <c r="I26" s="3">
        <v>573</v>
      </c>
      <c r="J26" s="3">
        <v>11</v>
      </c>
      <c r="K26" s="3">
        <v>1972</v>
      </c>
      <c r="L26" s="3">
        <v>305</v>
      </c>
      <c r="M26" s="3">
        <v>263</v>
      </c>
      <c r="N26" s="3">
        <v>279</v>
      </c>
      <c r="O26" s="3">
        <v>26</v>
      </c>
      <c r="P26" s="3">
        <v>25</v>
      </c>
      <c r="Q26" s="3" t="s">
        <v>19</v>
      </c>
      <c r="R26" s="3" t="s">
        <v>146</v>
      </c>
      <c r="S26" s="3" t="s">
        <v>21</v>
      </c>
      <c r="T26" s="3" t="s">
        <v>147</v>
      </c>
      <c r="U26" s="3" t="s">
        <v>23</v>
      </c>
      <c r="V26" s="3" t="s">
        <v>148</v>
      </c>
      <c r="W26" s="3" t="s">
        <v>25</v>
      </c>
      <c r="X26" s="3" t="s">
        <v>149</v>
      </c>
      <c r="Y26" s="3" t="s">
        <v>150</v>
      </c>
      <c r="Z26" s="3">
        <v>151016</v>
      </c>
      <c r="AA26" s="3"/>
      <c r="AB26" s="3"/>
      <c r="AC26" s="3" t="s">
        <v>45</v>
      </c>
    </row>
    <row r="27" spans="1:29">
      <c r="A27" s="2">
        <f t="shared" si="4"/>
        <v>26</v>
      </c>
      <c r="B27" s="3" t="str">
        <f t="shared" si="0"/>
        <v>$GPRMC,071913.000,A,4331.9082,N,02141.9579,E,54.04,300.96,151016,,,D*5F</v>
      </c>
      <c r="C27" s="3"/>
      <c r="D27" s="3" t="str">
        <f t="shared" si="1"/>
        <v>15/10/2016</v>
      </c>
      <c r="E27" s="4">
        <f t="shared" si="2"/>
        <v>0.30501157407407409</v>
      </c>
      <c r="F27" s="4">
        <f t="shared" si="3"/>
        <v>0.3883449074074074</v>
      </c>
      <c r="G27" s="3">
        <v>385</v>
      </c>
      <c r="H27" s="3">
        <v>120</v>
      </c>
      <c r="I27" s="3">
        <v>572</v>
      </c>
      <c r="J27" s="3">
        <v>11</v>
      </c>
      <c r="K27" s="3">
        <v>1992</v>
      </c>
      <c r="L27" s="3">
        <v>302</v>
      </c>
      <c r="M27" s="3">
        <v>265</v>
      </c>
      <c r="N27" s="3">
        <v>279</v>
      </c>
      <c r="O27" s="3">
        <v>25</v>
      </c>
      <c r="P27" s="3">
        <v>23</v>
      </c>
      <c r="Q27" s="3" t="s">
        <v>19</v>
      </c>
      <c r="R27" s="3" t="s">
        <v>151</v>
      </c>
      <c r="S27" s="3" t="s">
        <v>21</v>
      </c>
      <c r="T27" s="3" t="s">
        <v>152</v>
      </c>
      <c r="U27" s="3" t="s">
        <v>23</v>
      </c>
      <c r="V27" s="3" t="s">
        <v>153</v>
      </c>
      <c r="W27" s="3" t="s">
        <v>25</v>
      </c>
      <c r="X27" s="3" t="s">
        <v>154</v>
      </c>
      <c r="Y27" s="3" t="s">
        <v>155</v>
      </c>
      <c r="Z27" s="3">
        <v>151016</v>
      </c>
      <c r="AA27" s="3"/>
      <c r="AB27" s="3"/>
      <c r="AC27" s="3" t="s">
        <v>156</v>
      </c>
    </row>
    <row r="28" spans="1:29">
      <c r="A28" s="2">
        <f t="shared" si="4"/>
        <v>27</v>
      </c>
      <c r="B28" s="3" t="str">
        <f t="shared" si="0"/>
        <v>$GPRMC,072047.000,A,4333.2106,N,02141.0761,E,53.19,334.55,151016,,,D*51</v>
      </c>
      <c r="C28" s="3"/>
      <c r="D28" s="3" t="str">
        <f t="shared" si="1"/>
        <v>15/10/2016</v>
      </c>
      <c r="E28" s="4">
        <f t="shared" si="2"/>
        <v>0.30609953703703702</v>
      </c>
      <c r="F28" s="4">
        <f t="shared" si="3"/>
        <v>0.38943287037037039</v>
      </c>
      <c r="G28" s="3">
        <v>426</v>
      </c>
      <c r="H28" s="3">
        <v>123</v>
      </c>
      <c r="I28" s="3">
        <v>565</v>
      </c>
      <c r="J28" s="3">
        <v>11</v>
      </c>
      <c r="K28" s="3">
        <v>2001</v>
      </c>
      <c r="L28" s="3">
        <v>302</v>
      </c>
      <c r="M28" s="3">
        <v>269</v>
      </c>
      <c r="N28" s="3">
        <v>296</v>
      </c>
      <c r="O28" s="3">
        <v>55</v>
      </c>
      <c r="P28" s="3">
        <v>52</v>
      </c>
      <c r="Q28" s="3" t="s">
        <v>19</v>
      </c>
      <c r="R28" s="3" t="s">
        <v>157</v>
      </c>
      <c r="S28" s="3" t="s">
        <v>21</v>
      </c>
      <c r="T28" s="3" t="s">
        <v>158</v>
      </c>
      <c r="U28" s="3" t="s">
        <v>23</v>
      </c>
      <c r="V28" s="3" t="s">
        <v>159</v>
      </c>
      <c r="W28" s="3" t="s">
        <v>25</v>
      </c>
      <c r="X28" s="3" t="s">
        <v>160</v>
      </c>
      <c r="Y28" s="3" t="s">
        <v>161</v>
      </c>
      <c r="Z28" s="3">
        <v>151016</v>
      </c>
      <c r="AA28" s="3"/>
      <c r="AB28" s="3"/>
      <c r="AC28" s="3" t="s">
        <v>113</v>
      </c>
    </row>
    <row r="29" spans="1:29">
      <c r="A29" s="2">
        <f t="shared" si="4"/>
        <v>28</v>
      </c>
      <c r="B29" s="3" t="str">
        <f t="shared" si="0"/>
        <v>$GPRMC,072221.000,A,4334.4615,N,02140.2583,E,53.17,321.94,151016,,,D*5D</v>
      </c>
      <c r="C29" s="3"/>
      <c r="D29" s="3" t="str">
        <f t="shared" si="1"/>
        <v>15/10/2016</v>
      </c>
      <c r="E29" s="4">
        <f t="shared" si="2"/>
        <v>0.3071875</v>
      </c>
      <c r="F29" s="4">
        <f t="shared" si="3"/>
        <v>0.39052083333333337</v>
      </c>
      <c r="G29" s="3">
        <v>429</v>
      </c>
      <c r="H29" s="3">
        <v>126</v>
      </c>
      <c r="I29" s="3">
        <v>610</v>
      </c>
      <c r="J29" s="3">
        <v>11</v>
      </c>
      <c r="K29" s="3">
        <v>1994</v>
      </c>
      <c r="L29" s="3">
        <v>295</v>
      </c>
      <c r="M29" s="3">
        <v>267</v>
      </c>
      <c r="N29" s="3">
        <v>283</v>
      </c>
      <c r="O29" s="3">
        <v>33</v>
      </c>
      <c r="P29" s="3">
        <v>31</v>
      </c>
      <c r="Q29" s="3" t="s">
        <v>19</v>
      </c>
      <c r="R29" s="3" t="s">
        <v>162</v>
      </c>
      <c r="S29" s="3" t="s">
        <v>21</v>
      </c>
      <c r="T29" s="3" t="s">
        <v>163</v>
      </c>
      <c r="U29" s="3" t="s">
        <v>23</v>
      </c>
      <c r="V29" s="3" t="s">
        <v>164</v>
      </c>
      <c r="W29" s="3" t="s">
        <v>25</v>
      </c>
      <c r="X29" s="3" t="s">
        <v>165</v>
      </c>
      <c r="Y29" s="3" t="s">
        <v>166</v>
      </c>
      <c r="Z29" s="3">
        <v>151016</v>
      </c>
      <c r="AA29" s="3"/>
      <c r="AB29" s="3"/>
      <c r="AC29" s="3" t="s">
        <v>45</v>
      </c>
    </row>
    <row r="30" spans="1:29">
      <c r="A30" s="2">
        <f t="shared" si="4"/>
        <v>29</v>
      </c>
      <c r="B30" s="3" t="str">
        <f t="shared" si="0"/>
        <v>$GPRMC,072355.000,A,4335.4297,N,02138.8469,E,60.74,304.01,151016,,,D*5E</v>
      </c>
      <c r="C30" s="3"/>
      <c r="D30" s="3" t="str">
        <f t="shared" si="1"/>
        <v>15/10/2016</v>
      </c>
      <c r="E30" s="4">
        <f t="shared" si="2"/>
        <v>0.30827546296296299</v>
      </c>
      <c r="F30" s="4">
        <f t="shared" si="3"/>
        <v>0.39160879629629625</v>
      </c>
      <c r="G30" s="3">
        <v>407</v>
      </c>
      <c r="H30" s="3">
        <v>119</v>
      </c>
      <c r="I30" s="3">
        <v>599</v>
      </c>
      <c r="J30" s="3">
        <v>11</v>
      </c>
      <c r="K30" s="3">
        <v>1981</v>
      </c>
      <c r="L30" s="3">
        <v>286</v>
      </c>
      <c r="M30" s="3">
        <v>264</v>
      </c>
      <c r="N30" s="3">
        <v>283</v>
      </c>
      <c r="O30" s="3">
        <v>28</v>
      </c>
      <c r="P30" s="3">
        <v>27</v>
      </c>
      <c r="Q30" s="3" t="s">
        <v>19</v>
      </c>
      <c r="R30" s="3" t="s">
        <v>167</v>
      </c>
      <c r="S30" s="3" t="s">
        <v>21</v>
      </c>
      <c r="T30" s="3" t="s">
        <v>168</v>
      </c>
      <c r="U30" s="3" t="s">
        <v>23</v>
      </c>
      <c r="V30" s="3" t="s">
        <v>169</v>
      </c>
      <c r="W30" s="3" t="s">
        <v>25</v>
      </c>
      <c r="X30" s="3" t="s">
        <v>170</v>
      </c>
      <c r="Y30" s="3" t="s">
        <v>171</v>
      </c>
      <c r="Z30" s="3">
        <v>151016</v>
      </c>
      <c r="AA30" s="3"/>
      <c r="AB30" s="3"/>
      <c r="AC30" s="3" t="s">
        <v>172</v>
      </c>
    </row>
    <row r="31" spans="1:29">
      <c r="A31" s="2">
        <f t="shared" si="4"/>
        <v>30</v>
      </c>
      <c r="B31" s="3" t="str">
        <f t="shared" si="0"/>
        <v>$GPRMC,072529.000,A,4336.2060,N,02137.2529,E,55.65,304.95,151016,,,D*57</v>
      </c>
      <c r="C31" s="3"/>
      <c r="D31" s="3" t="str">
        <f t="shared" si="1"/>
        <v>15/10/2016</v>
      </c>
      <c r="E31" s="4">
        <f t="shared" si="2"/>
        <v>0.30936342592592592</v>
      </c>
      <c r="F31" s="4">
        <f t="shared" si="3"/>
        <v>0.39269675925925923</v>
      </c>
      <c r="G31" s="3">
        <v>348</v>
      </c>
      <c r="H31" s="3">
        <v>116</v>
      </c>
      <c r="I31" s="3">
        <v>584</v>
      </c>
      <c r="J31" s="3">
        <v>12</v>
      </c>
      <c r="K31" s="3">
        <v>2058</v>
      </c>
      <c r="L31" s="3">
        <v>312</v>
      </c>
      <c r="M31" s="3">
        <v>262</v>
      </c>
      <c r="N31" s="3">
        <v>281</v>
      </c>
      <c r="O31" s="3">
        <v>30</v>
      </c>
      <c r="P31" s="3">
        <v>29</v>
      </c>
      <c r="Q31" s="3" t="s">
        <v>19</v>
      </c>
      <c r="R31" s="3" t="s">
        <v>173</v>
      </c>
      <c r="S31" s="3" t="s">
        <v>21</v>
      </c>
      <c r="T31" s="3" t="s">
        <v>174</v>
      </c>
      <c r="U31" s="3" t="s">
        <v>23</v>
      </c>
      <c r="V31" s="3" t="s">
        <v>175</v>
      </c>
      <c r="W31" s="3" t="s">
        <v>25</v>
      </c>
      <c r="X31" s="3" t="s">
        <v>176</v>
      </c>
      <c r="Y31" s="3" t="s">
        <v>177</v>
      </c>
      <c r="Z31" s="3">
        <v>151016</v>
      </c>
      <c r="AA31" s="3"/>
      <c r="AB31" s="3"/>
      <c r="AC31" s="3" t="s">
        <v>140</v>
      </c>
    </row>
    <row r="32" spans="1:29">
      <c r="A32" s="2">
        <f t="shared" si="4"/>
        <v>31</v>
      </c>
      <c r="B32" s="3" t="str">
        <f t="shared" si="0"/>
        <v>$GPRMC,072703.000,A,4336.9963,N,02135.6024,E,52.50,307.04,151016,,,D*58</v>
      </c>
      <c r="C32" s="3"/>
      <c r="D32" s="3" t="str">
        <f t="shared" si="1"/>
        <v>15/10/2016</v>
      </c>
      <c r="E32" s="4">
        <f t="shared" si="2"/>
        <v>0.3104513888888889</v>
      </c>
      <c r="F32" s="4">
        <f t="shared" si="3"/>
        <v>0.39378472222222222</v>
      </c>
      <c r="G32" s="3">
        <v>424</v>
      </c>
      <c r="H32" s="3">
        <v>116</v>
      </c>
      <c r="I32" s="3">
        <v>615</v>
      </c>
      <c r="J32" s="3">
        <v>12</v>
      </c>
      <c r="K32" s="3">
        <v>2041</v>
      </c>
      <c r="L32" s="3">
        <v>308</v>
      </c>
      <c r="M32" s="3">
        <v>261</v>
      </c>
      <c r="N32" s="3">
        <v>280</v>
      </c>
      <c r="O32" s="3">
        <v>29</v>
      </c>
      <c r="P32" s="3">
        <v>27</v>
      </c>
      <c r="Q32" s="3" t="s">
        <v>19</v>
      </c>
      <c r="R32" s="3" t="s">
        <v>178</v>
      </c>
      <c r="S32" s="3" t="s">
        <v>21</v>
      </c>
      <c r="T32" s="3" t="s">
        <v>179</v>
      </c>
      <c r="U32" s="3" t="s">
        <v>23</v>
      </c>
      <c r="V32" s="3" t="s">
        <v>180</v>
      </c>
      <c r="W32" s="3" t="s">
        <v>25</v>
      </c>
      <c r="X32" s="3" t="s">
        <v>181</v>
      </c>
      <c r="Y32" s="3" t="s">
        <v>182</v>
      </c>
      <c r="Z32" s="3">
        <v>151016</v>
      </c>
      <c r="AA32" s="3"/>
      <c r="AB32" s="3"/>
      <c r="AC32" s="3" t="s">
        <v>107</v>
      </c>
    </row>
    <row r="33" spans="1:29">
      <c r="A33" s="2">
        <f t="shared" si="4"/>
        <v>32</v>
      </c>
      <c r="B33" s="3" t="str">
        <f t="shared" si="0"/>
        <v>$GPRMC,072837.000,A,4337.5161,N,02134.0583,E,49.00,340.78,151016,,,D*5F</v>
      </c>
      <c r="C33" s="3"/>
      <c r="D33" s="3" t="str">
        <f t="shared" si="1"/>
        <v>15/10/2016</v>
      </c>
      <c r="E33" s="4">
        <f t="shared" si="2"/>
        <v>0.31153935185185183</v>
      </c>
      <c r="F33" s="4">
        <f t="shared" si="3"/>
        <v>0.3948726851851852</v>
      </c>
      <c r="G33" s="3">
        <v>410</v>
      </c>
      <c r="H33" s="3">
        <v>102</v>
      </c>
      <c r="I33" s="3">
        <v>616</v>
      </c>
      <c r="J33" s="3">
        <v>12</v>
      </c>
      <c r="K33" s="3">
        <v>1984</v>
      </c>
      <c r="L33" s="3">
        <v>281</v>
      </c>
      <c r="M33" s="3">
        <v>260</v>
      </c>
      <c r="N33" s="3">
        <v>279</v>
      </c>
      <c r="O33" s="3">
        <v>30</v>
      </c>
      <c r="P33" s="3">
        <v>28</v>
      </c>
      <c r="Q33" s="3" t="s">
        <v>19</v>
      </c>
      <c r="R33" s="3" t="s">
        <v>183</v>
      </c>
      <c r="S33" s="3" t="s">
        <v>21</v>
      </c>
      <c r="T33" s="3" t="s">
        <v>184</v>
      </c>
      <c r="U33" s="3" t="s">
        <v>23</v>
      </c>
      <c r="V33" s="3" t="s">
        <v>185</v>
      </c>
      <c r="W33" s="3" t="s">
        <v>25</v>
      </c>
      <c r="X33" s="3" t="s">
        <v>186</v>
      </c>
      <c r="Y33" s="3" t="s">
        <v>187</v>
      </c>
      <c r="Z33" s="3">
        <v>151016</v>
      </c>
      <c r="AA33" s="3"/>
      <c r="AB33" s="3"/>
      <c r="AC33" s="3" t="s">
        <v>156</v>
      </c>
    </row>
    <row r="34" spans="1:29">
      <c r="A34" s="2">
        <f t="shared" si="4"/>
        <v>33</v>
      </c>
      <c r="B34" s="3" t="str">
        <f t="shared" si="0"/>
        <v>$GPRMC,073011.000,A,4338.4524,N,02133.4434,E,10.99,348.77,151016,,,D*5C</v>
      </c>
      <c r="C34" s="3"/>
      <c r="D34" s="3" t="str">
        <f t="shared" si="1"/>
        <v>15/10/2016</v>
      </c>
      <c r="E34" s="4">
        <f t="shared" si="2"/>
        <v>0.31262731481481482</v>
      </c>
      <c r="F34" s="4">
        <f t="shared" si="3"/>
        <v>0.39596064814814813</v>
      </c>
      <c r="G34" s="3">
        <v>821</v>
      </c>
      <c r="H34" s="3">
        <v>102</v>
      </c>
      <c r="I34" s="3">
        <v>604</v>
      </c>
      <c r="J34" s="3">
        <v>12</v>
      </c>
      <c r="K34" s="3">
        <v>1959</v>
      </c>
      <c r="L34" s="3">
        <v>283</v>
      </c>
      <c r="M34" s="3">
        <v>260</v>
      </c>
      <c r="N34" s="3">
        <v>282</v>
      </c>
      <c r="O34" s="3">
        <v>30</v>
      </c>
      <c r="P34" s="3">
        <v>28</v>
      </c>
      <c r="Q34" s="3" t="s">
        <v>19</v>
      </c>
      <c r="R34" s="3" t="s">
        <v>188</v>
      </c>
      <c r="S34" s="3" t="s">
        <v>21</v>
      </c>
      <c r="T34" s="3" t="s">
        <v>189</v>
      </c>
      <c r="U34" s="3" t="s">
        <v>23</v>
      </c>
      <c r="V34" s="3" t="s">
        <v>190</v>
      </c>
      <c r="W34" s="3" t="s">
        <v>25</v>
      </c>
      <c r="X34" s="3" t="s">
        <v>191</v>
      </c>
      <c r="Y34" s="3" t="s">
        <v>192</v>
      </c>
      <c r="Z34" s="3">
        <v>151016</v>
      </c>
      <c r="AA34" s="3"/>
      <c r="AB34" s="3"/>
      <c r="AC34" s="3" t="s">
        <v>51</v>
      </c>
    </row>
    <row r="35" spans="1:29">
      <c r="A35" s="2">
        <f t="shared" si="4"/>
        <v>34</v>
      </c>
      <c r="B35" s="3" t="str">
        <f t="shared" si="0"/>
        <v>$GPRMC,073145.000,A,4338.4886,N,02133.4774,E,0.00,351.49,151016,,,D*6A</v>
      </c>
      <c r="C35" s="3"/>
      <c r="D35" s="3" t="str">
        <f t="shared" si="1"/>
        <v>15/10/2016</v>
      </c>
      <c r="E35" s="4">
        <f t="shared" si="2"/>
        <v>0.3137152777777778</v>
      </c>
      <c r="F35" s="4">
        <f t="shared" si="3"/>
        <v>0.39704861111111112</v>
      </c>
      <c r="G35" s="3">
        <v>398</v>
      </c>
      <c r="H35" s="3">
        <v>105</v>
      </c>
      <c r="I35" s="3">
        <v>606</v>
      </c>
      <c r="J35" s="3">
        <v>12</v>
      </c>
      <c r="K35" s="3">
        <v>1871</v>
      </c>
      <c r="L35" s="3">
        <v>292</v>
      </c>
      <c r="M35" s="3">
        <v>260</v>
      </c>
      <c r="N35" s="3">
        <v>270</v>
      </c>
      <c r="O35" s="3">
        <v>30</v>
      </c>
      <c r="P35" s="3">
        <v>28</v>
      </c>
      <c r="Q35" s="3" t="s">
        <v>19</v>
      </c>
      <c r="R35" s="3" t="s">
        <v>193</v>
      </c>
      <c r="S35" s="3" t="s">
        <v>21</v>
      </c>
      <c r="T35" s="3" t="s">
        <v>194</v>
      </c>
      <c r="U35" s="3" t="s">
        <v>23</v>
      </c>
      <c r="V35" s="3" t="s">
        <v>195</v>
      </c>
      <c r="W35" s="3" t="s">
        <v>25</v>
      </c>
      <c r="X35" s="3" t="s">
        <v>26</v>
      </c>
      <c r="Y35" s="3" t="s">
        <v>196</v>
      </c>
      <c r="Z35" s="3">
        <v>151016</v>
      </c>
      <c r="AA35" s="3"/>
      <c r="AB35" s="3"/>
      <c r="AC35" s="3" t="s">
        <v>197</v>
      </c>
    </row>
    <row r="36" spans="1:29">
      <c r="A36" s="2">
        <f t="shared" si="4"/>
        <v>35</v>
      </c>
      <c r="B36" s="3" t="str">
        <f t="shared" si="0"/>
        <v>$GPRMC,073319.000,A,4338.4886,N,02133.4774,E,0.00,351.49,151016,,,D*61</v>
      </c>
      <c r="C36" s="3"/>
      <c r="D36" s="3" t="str">
        <f t="shared" si="1"/>
        <v>15/10/2016</v>
      </c>
      <c r="E36" s="4">
        <f t="shared" si="2"/>
        <v>0.31480324074074073</v>
      </c>
      <c r="F36" s="4">
        <f t="shared" si="3"/>
        <v>0.3981365740740741</v>
      </c>
      <c r="G36" s="3">
        <v>391</v>
      </c>
      <c r="H36" s="3">
        <v>106</v>
      </c>
      <c r="I36" s="3">
        <v>608</v>
      </c>
      <c r="J36" s="3">
        <v>12</v>
      </c>
      <c r="K36" s="3">
        <v>1850</v>
      </c>
      <c r="L36" s="3">
        <v>288</v>
      </c>
      <c r="M36" s="3">
        <v>262</v>
      </c>
      <c r="N36" s="3">
        <v>270</v>
      </c>
      <c r="O36" s="3">
        <v>29</v>
      </c>
      <c r="P36" s="3">
        <v>28</v>
      </c>
      <c r="Q36" s="3" t="s">
        <v>19</v>
      </c>
      <c r="R36" s="3" t="s">
        <v>198</v>
      </c>
      <c r="S36" s="3" t="s">
        <v>21</v>
      </c>
      <c r="T36" s="3" t="s">
        <v>194</v>
      </c>
      <c r="U36" s="3" t="s">
        <v>23</v>
      </c>
      <c r="V36" s="3" t="s">
        <v>195</v>
      </c>
      <c r="W36" s="3" t="s">
        <v>25</v>
      </c>
      <c r="X36" s="3" t="s">
        <v>26</v>
      </c>
      <c r="Y36" s="3" t="s">
        <v>196</v>
      </c>
      <c r="Z36" s="3">
        <v>151016</v>
      </c>
      <c r="AA36" s="3"/>
      <c r="AB36" s="3"/>
      <c r="AC36" s="3" t="s">
        <v>34</v>
      </c>
    </row>
    <row r="37" spans="1:29">
      <c r="A37" s="2">
        <f t="shared" si="4"/>
        <v>36</v>
      </c>
      <c r="B37" s="3" t="str">
        <f t="shared" si="0"/>
        <v>$GPRMC,073453.000,A,4338.7152,N,02133.3187,E,39.52,346.72,151016,,,D*55</v>
      </c>
      <c r="C37" s="3"/>
      <c r="D37" s="3" t="str">
        <f t="shared" si="1"/>
        <v>15/10/2016</v>
      </c>
      <c r="E37" s="4">
        <f t="shared" si="2"/>
        <v>0.31589120370370372</v>
      </c>
      <c r="F37" s="4">
        <f t="shared" si="3"/>
        <v>0.39922453703703703</v>
      </c>
      <c r="G37" s="3">
        <v>388</v>
      </c>
      <c r="H37" s="3">
        <v>104</v>
      </c>
      <c r="I37" s="3">
        <v>607</v>
      </c>
      <c r="J37" s="3">
        <v>12</v>
      </c>
      <c r="K37" s="3">
        <v>1834</v>
      </c>
      <c r="L37" s="3">
        <v>280</v>
      </c>
      <c r="M37" s="3">
        <v>263</v>
      </c>
      <c r="N37" s="3">
        <v>269</v>
      </c>
      <c r="O37" s="3">
        <v>27</v>
      </c>
      <c r="P37" s="3">
        <v>26</v>
      </c>
      <c r="Q37" s="3" t="s">
        <v>19</v>
      </c>
      <c r="R37" s="3" t="s">
        <v>199</v>
      </c>
      <c r="S37" s="3" t="s">
        <v>21</v>
      </c>
      <c r="T37" s="3" t="s">
        <v>200</v>
      </c>
      <c r="U37" s="3" t="s">
        <v>23</v>
      </c>
      <c r="V37" s="3" t="s">
        <v>201</v>
      </c>
      <c r="W37" s="3" t="s">
        <v>25</v>
      </c>
      <c r="X37" s="3" t="s">
        <v>202</v>
      </c>
      <c r="Y37" s="3" t="s">
        <v>203</v>
      </c>
      <c r="Z37" s="3">
        <v>151016</v>
      </c>
      <c r="AA37" s="3"/>
      <c r="AB37" s="3"/>
      <c r="AC37" s="3" t="s">
        <v>204</v>
      </c>
    </row>
    <row r="38" spans="1:29">
      <c r="A38" s="2">
        <f t="shared" si="4"/>
        <v>37</v>
      </c>
      <c r="B38" s="3" t="str">
        <f t="shared" si="0"/>
        <v>$GPRMC,073627.000,A,4339.9370,N,02132.9486,E,48.78,344.83,151016,,,D*54</v>
      </c>
      <c r="C38" s="3"/>
      <c r="D38" s="3" t="str">
        <f t="shared" si="1"/>
        <v>15/10/2016</v>
      </c>
      <c r="E38" s="4">
        <f t="shared" si="2"/>
        <v>0.31697916666666665</v>
      </c>
      <c r="F38" s="4">
        <f t="shared" si="3"/>
        <v>0.40031250000000002</v>
      </c>
      <c r="G38" s="3">
        <v>393</v>
      </c>
      <c r="H38" s="3">
        <v>103</v>
      </c>
      <c r="I38" s="3">
        <v>606</v>
      </c>
      <c r="J38" s="3">
        <v>12</v>
      </c>
      <c r="K38" s="3">
        <v>1905</v>
      </c>
      <c r="L38" s="3">
        <v>274</v>
      </c>
      <c r="M38" s="3">
        <v>264</v>
      </c>
      <c r="N38" s="3">
        <v>285</v>
      </c>
      <c r="O38" s="3">
        <v>25</v>
      </c>
      <c r="P38" s="3">
        <v>24</v>
      </c>
      <c r="Q38" s="3" t="s">
        <v>19</v>
      </c>
      <c r="R38" s="3" t="s">
        <v>205</v>
      </c>
      <c r="S38" s="3" t="s">
        <v>21</v>
      </c>
      <c r="T38" s="3" t="s">
        <v>206</v>
      </c>
      <c r="U38" s="3" t="s">
        <v>23</v>
      </c>
      <c r="V38" s="3" t="s">
        <v>207</v>
      </c>
      <c r="W38" s="3" t="s">
        <v>25</v>
      </c>
      <c r="X38" s="3" t="s">
        <v>208</v>
      </c>
      <c r="Y38" s="3" t="s">
        <v>209</v>
      </c>
      <c r="Z38" s="3">
        <v>151016</v>
      </c>
      <c r="AA38" s="3"/>
      <c r="AB38" s="3"/>
      <c r="AC38" s="3" t="s">
        <v>63</v>
      </c>
    </row>
    <row r="39" spans="1:29">
      <c r="A39" s="2">
        <f t="shared" si="4"/>
        <v>38</v>
      </c>
      <c r="B39" s="3" t="str">
        <f t="shared" si="0"/>
        <v>$GPRMC,073801.000,A,4341.0901,N,02132.6632,E,47.16,342.55,151016,,,D*5C</v>
      </c>
      <c r="C39" s="3"/>
      <c r="D39" s="3" t="str">
        <f t="shared" si="1"/>
        <v>15/10/2016</v>
      </c>
      <c r="E39" s="4">
        <f t="shared" si="2"/>
        <v>0.31806712962962963</v>
      </c>
      <c r="F39" s="4">
        <f t="shared" si="3"/>
        <v>0.401400462962963</v>
      </c>
      <c r="G39" s="3">
        <v>395</v>
      </c>
      <c r="H39" s="3">
        <v>103</v>
      </c>
      <c r="I39" s="3">
        <v>568</v>
      </c>
      <c r="J39" s="3">
        <v>12</v>
      </c>
      <c r="K39" s="3">
        <v>1958</v>
      </c>
      <c r="L39" s="3">
        <v>267</v>
      </c>
      <c r="M39" s="3">
        <v>264</v>
      </c>
      <c r="N39" s="3">
        <v>293</v>
      </c>
      <c r="O39" s="3">
        <v>26</v>
      </c>
      <c r="P39" s="3">
        <v>24</v>
      </c>
      <c r="Q39" s="3" t="s">
        <v>19</v>
      </c>
      <c r="R39" s="3" t="s">
        <v>210</v>
      </c>
      <c r="S39" s="3" t="s">
        <v>21</v>
      </c>
      <c r="T39" s="3" t="s">
        <v>211</v>
      </c>
      <c r="U39" s="3" t="s">
        <v>23</v>
      </c>
      <c r="V39" s="3" t="s">
        <v>212</v>
      </c>
      <c r="W39" s="3" t="s">
        <v>25</v>
      </c>
      <c r="X39" s="3" t="s">
        <v>213</v>
      </c>
      <c r="Y39" s="3" t="s">
        <v>214</v>
      </c>
      <c r="Z39" s="3">
        <v>151016</v>
      </c>
      <c r="AA39" s="3"/>
      <c r="AB39" s="3"/>
      <c r="AC39" s="3" t="s">
        <v>51</v>
      </c>
    </row>
    <row r="40" spans="1:29">
      <c r="A40" s="2">
        <f t="shared" si="4"/>
        <v>39</v>
      </c>
      <c r="B40" s="3" t="str">
        <f t="shared" si="0"/>
        <v>$GPRMC,074243.000,A,4344.4831,N,02130.3884,E,47.77,283.57,151016,,,D*59</v>
      </c>
      <c r="C40" s="3"/>
      <c r="D40" s="3" t="str">
        <f t="shared" si="1"/>
        <v>15/10/2016</v>
      </c>
      <c r="E40" s="4">
        <f t="shared" si="2"/>
        <v>0.32133101851851853</v>
      </c>
      <c r="F40" s="4">
        <f t="shared" si="3"/>
        <v>0.40466435185185184</v>
      </c>
      <c r="G40" s="3">
        <v>388</v>
      </c>
      <c r="H40" s="3">
        <v>138</v>
      </c>
      <c r="I40" s="3">
        <v>572</v>
      </c>
      <c r="J40" s="3">
        <v>12</v>
      </c>
      <c r="K40" s="3">
        <v>2018</v>
      </c>
      <c r="L40" s="3">
        <v>295</v>
      </c>
      <c r="M40" s="3">
        <v>265</v>
      </c>
      <c r="N40" s="3">
        <v>294</v>
      </c>
      <c r="O40" s="3">
        <v>22</v>
      </c>
      <c r="P40" s="3">
        <v>21</v>
      </c>
      <c r="Q40" s="3" t="s">
        <v>19</v>
      </c>
      <c r="R40" s="3" t="s">
        <v>215</v>
      </c>
      <c r="S40" s="3" t="s">
        <v>21</v>
      </c>
      <c r="T40" s="3" t="s">
        <v>216</v>
      </c>
      <c r="U40" s="3" t="s">
        <v>23</v>
      </c>
      <c r="V40" s="3" t="s">
        <v>217</v>
      </c>
      <c r="W40" s="3" t="s">
        <v>25</v>
      </c>
      <c r="X40" s="3" t="s">
        <v>218</v>
      </c>
      <c r="Y40" s="3" t="s">
        <v>219</v>
      </c>
      <c r="Z40" s="3">
        <v>151016</v>
      </c>
      <c r="AA40" s="3"/>
      <c r="AB40" s="3"/>
      <c r="AC40" s="3" t="s">
        <v>80</v>
      </c>
    </row>
    <row r="41" spans="1:29">
      <c r="A41" s="2">
        <f t="shared" si="4"/>
        <v>40</v>
      </c>
      <c r="B41" s="3" t="str">
        <f t="shared" si="0"/>
        <v>$GPRMC,074417.000,A,4344.6655,N,02128.5645,E,61.29,290.06,151016,,,D*55</v>
      </c>
      <c r="C41" s="3"/>
      <c r="D41" s="3" t="str">
        <f t="shared" si="1"/>
        <v>15/10/2016</v>
      </c>
      <c r="E41" s="4">
        <f t="shared" si="2"/>
        <v>0.32241898148148146</v>
      </c>
      <c r="F41" s="4">
        <f t="shared" si="3"/>
        <v>0.40575231481481483</v>
      </c>
      <c r="G41" s="3">
        <v>392</v>
      </c>
      <c r="H41" s="3">
        <v>115</v>
      </c>
      <c r="I41" s="3">
        <v>567</v>
      </c>
      <c r="J41" s="3">
        <v>12</v>
      </c>
      <c r="K41" s="3">
        <v>2024</v>
      </c>
      <c r="L41" s="3">
        <v>290</v>
      </c>
      <c r="M41" s="3">
        <v>266</v>
      </c>
      <c r="N41" s="3">
        <v>297</v>
      </c>
      <c r="O41" s="3">
        <v>28</v>
      </c>
      <c r="P41" s="3">
        <v>26</v>
      </c>
      <c r="Q41" s="3" t="s">
        <v>19</v>
      </c>
      <c r="R41" s="3" t="s">
        <v>220</v>
      </c>
      <c r="S41" s="3" t="s">
        <v>21</v>
      </c>
      <c r="T41" s="3" t="s">
        <v>221</v>
      </c>
      <c r="U41" s="3" t="s">
        <v>23</v>
      </c>
      <c r="V41" s="3" t="s">
        <v>222</v>
      </c>
      <c r="W41" s="3" t="s">
        <v>25</v>
      </c>
      <c r="X41" s="3" t="s">
        <v>223</v>
      </c>
      <c r="Y41" s="3" t="s">
        <v>224</v>
      </c>
      <c r="Z41" s="3">
        <v>151016</v>
      </c>
      <c r="AA41" s="3"/>
      <c r="AB41" s="3"/>
      <c r="AC41" s="3" t="s">
        <v>204</v>
      </c>
    </row>
    <row r="42" spans="1:29">
      <c r="A42" s="2">
        <f t="shared" si="4"/>
        <v>41</v>
      </c>
      <c r="B42" s="3" t="str">
        <f t="shared" si="0"/>
        <v>$GPRMC,074551.000,A,4345.1390,N,02126.6735,E,50.80,314.29,151016,,,D*56</v>
      </c>
      <c r="C42" s="3"/>
      <c r="D42" s="3" t="str">
        <f t="shared" si="1"/>
        <v>15/10/2016</v>
      </c>
      <c r="E42" s="4">
        <f t="shared" si="2"/>
        <v>0.32350694444444444</v>
      </c>
      <c r="F42" s="4">
        <f t="shared" si="3"/>
        <v>0.40684027777777776</v>
      </c>
      <c r="G42" s="3">
        <v>391</v>
      </c>
      <c r="H42" s="3">
        <v>120</v>
      </c>
      <c r="I42" s="3">
        <v>578</v>
      </c>
      <c r="J42" s="3">
        <v>12</v>
      </c>
      <c r="K42" s="3">
        <v>2036</v>
      </c>
      <c r="L42" s="3">
        <v>276</v>
      </c>
      <c r="M42" s="3">
        <v>265</v>
      </c>
      <c r="N42" s="3">
        <v>297</v>
      </c>
      <c r="O42" s="3">
        <v>24</v>
      </c>
      <c r="P42" s="3">
        <v>23</v>
      </c>
      <c r="Q42" s="3" t="s">
        <v>19</v>
      </c>
      <c r="R42" s="3" t="s">
        <v>225</v>
      </c>
      <c r="S42" s="3" t="s">
        <v>21</v>
      </c>
      <c r="T42" s="3" t="s">
        <v>226</v>
      </c>
      <c r="U42" s="3" t="s">
        <v>23</v>
      </c>
      <c r="V42" s="3" t="s">
        <v>227</v>
      </c>
      <c r="W42" s="3" t="s">
        <v>25</v>
      </c>
      <c r="X42" s="3" t="s">
        <v>228</v>
      </c>
      <c r="Y42" s="3" t="s">
        <v>229</v>
      </c>
      <c r="Z42" s="3">
        <v>151016</v>
      </c>
      <c r="AA42" s="3"/>
      <c r="AB42" s="3"/>
      <c r="AC42" s="3" t="s">
        <v>57</v>
      </c>
    </row>
    <row r="43" spans="1:29">
      <c r="A43" s="2">
        <f t="shared" si="4"/>
        <v>42</v>
      </c>
      <c r="B43" s="3" t="str">
        <f t="shared" si="0"/>
        <v>$GPRMC,074725.000,A,4346.3652,N,02126.1588,E,49.33,17.68,151016,,,D*6B</v>
      </c>
      <c r="C43" s="3"/>
      <c r="D43" s="3" t="str">
        <f t="shared" si="1"/>
        <v>15/10/2016</v>
      </c>
      <c r="E43" s="4">
        <f t="shared" si="2"/>
        <v>0.32459490740740743</v>
      </c>
      <c r="F43" s="4">
        <f t="shared" si="3"/>
        <v>0.40792824074074074</v>
      </c>
      <c r="G43" s="3">
        <v>427</v>
      </c>
      <c r="H43" s="3">
        <v>116</v>
      </c>
      <c r="I43" s="3">
        <v>570</v>
      </c>
      <c r="J43" s="3">
        <v>12</v>
      </c>
      <c r="K43" s="3">
        <v>2010</v>
      </c>
      <c r="L43" s="3">
        <v>268</v>
      </c>
      <c r="M43" s="3">
        <v>265</v>
      </c>
      <c r="N43" s="3">
        <v>301</v>
      </c>
      <c r="O43" s="3">
        <v>25</v>
      </c>
      <c r="P43" s="3">
        <v>24</v>
      </c>
      <c r="Q43" s="3" t="s">
        <v>19</v>
      </c>
      <c r="R43" s="3" t="s">
        <v>230</v>
      </c>
      <c r="S43" s="3" t="s">
        <v>21</v>
      </c>
      <c r="T43" s="3" t="s">
        <v>231</v>
      </c>
      <c r="U43" s="3" t="s">
        <v>23</v>
      </c>
      <c r="V43" s="3" t="s">
        <v>232</v>
      </c>
      <c r="W43" s="3" t="s">
        <v>25</v>
      </c>
      <c r="X43" s="3" t="s">
        <v>233</v>
      </c>
      <c r="Y43" s="3" t="s">
        <v>234</v>
      </c>
      <c r="Z43" s="3">
        <v>151016</v>
      </c>
      <c r="AA43" s="3"/>
      <c r="AB43" s="3"/>
      <c r="AC43" s="3" t="s">
        <v>129</v>
      </c>
    </row>
    <row r="44" spans="1:29">
      <c r="A44" s="2">
        <f t="shared" si="4"/>
        <v>43</v>
      </c>
      <c r="B44" s="3" t="str">
        <f t="shared" si="0"/>
        <v>$GPRMC,074859.000,A,4347.7829,N,02126.0468,E,57.52,347.00,151016,,,D*56</v>
      </c>
      <c r="C44" s="3"/>
      <c r="D44" s="3" t="str">
        <f t="shared" si="1"/>
        <v>15/10/2016</v>
      </c>
      <c r="E44" s="4">
        <f t="shared" si="2"/>
        <v>0.32568287037037036</v>
      </c>
      <c r="F44" s="4">
        <f t="shared" si="3"/>
        <v>0.40901620370370373</v>
      </c>
      <c r="G44" s="3">
        <v>427</v>
      </c>
      <c r="H44" s="3">
        <v>118</v>
      </c>
      <c r="I44" s="3">
        <v>563</v>
      </c>
      <c r="J44" s="3">
        <v>11</v>
      </c>
      <c r="K44" s="3">
        <v>2030</v>
      </c>
      <c r="L44" s="3">
        <v>262</v>
      </c>
      <c r="M44" s="3">
        <v>264</v>
      </c>
      <c r="N44" s="3">
        <v>302</v>
      </c>
      <c r="O44" s="3">
        <v>28</v>
      </c>
      <c r="P44" s="3">
        <v>27</v>
      </c>
      <c r="Q44" s="3" t="s">
        <v>19</v>
      </c>
      <c r="R44" s="3" t="s">
        <v>235</v>
      </c>
      <c r="S44" s="3" t="s">
        <v>21</v>
      </c>
      <c r="T44" s="3" t="s">
        <v>236</v>
      </c>
      <c r="U44" s="3" t="s">
        <v>23</v>
      </c>
      <c r="V44" s="3" t="s">
        <v>237</v>
      </c>
      <c r="W44" s="3" t="s">
        <v>25</v>
      </c>
      <c r="X44" s="3" t="s">
        <v>238</v>
      </c>
      <c r="Y44" s="3" t="s">
        <v>239</v>
      </c>
      <c r="Z44" s="3">
        <v>151016</v>
      </c>
      <c r="AA44" s="3"/>
      <c r="AB44" s="3"/>
      <c r="AC44" s="3" t="s">
        <v>57</v>
      </c>
    </row>
    <row r="45" spans="1:29">
      <c r="A45" s="2">
        <f t="shared" si="4"/>
        <v>44</v>
      </c>
      <c r="B45" s="3" t="str">
        <f t="shared" si="0"/>
        <v>$GPRMC,075033.000,A,4349.1652,N,02125.6620,E,54.58,7.25,151016,,,D*5B</v>
      </c>
      <c r="C45" s="3"/>
      <c r="D45" s="3" t="str">
        <f t="shared" si="1"/>
        <v>15/10/2016</v>
      </c>
      <c r="E45" s="4">
        <f t="shared" si="2"/>
        <v>0.32677083333333334</v>
      </c>
      <c r="F45" s="4">
        <f t="shared" si="3"/>
        <v>0.41010416666666666</v>
      </c>
      <c r="G45" s="3">
        <v>332</v>
      </c>
      <c r="H45" s="3">
        <v>121</v>
      </c>
      <c r="I45" s="3">
        <v>558</v>
      </c>
      <c r="J45" s="3">
        <v>11</v>
      </c>
      <c r="K45" s="3">
        <v>2031</v>
      </c>
      <c r="L45" s="3">
        <v>258</v>
      </c>
      <c r="M45" s="3">
        <v>266</v>
      </c>
      <c r="N45" s="3">
        <v>303</v>
      </c>
      <c r="O45" s="3">
        <v>26</v>
      </c>
      <c r="P45" s="3">
        <v>24</v>
      </c>
      <c r="Q45" s="3" t="s">
        <v>19</v>
      </c>
      <c r="R45" s="3" t="s">
        <v>240</v>
      </c>
      <c r="S45" s="3" t="s">
        <v>21</v>
      </c>
      <c r="T45" s="3" t="s">
        <v>241</v>
      </c>
      <c r="U45" s="3" t="s">
        <v>23</v>
      </c>
      <c r="V45" s="3" t="s">
        <v>242</v>
      </c>
      <c r="W45" s="3" t="s">
        <v>25</v>
      </c>
      <c r="X45" s="3" t="s">
        <v>243</v>
      </c>
      <c r="Y45" s="3" t="s">
        <v>244</v>
      </c>
      <c r="Z45" s="3">
        <v>151016</v>
      </c>
      <c r="AA45" s="3"/>
      <c r="AB45" s="3"/>
      <c r="AC45" s="3" t="s">
        <v>91</v>
      </c>
    </row>
    <row r="46" spans="1:29">
      <c r="A46" s="2">
        <f t="shared" si="4"/>
        <v>45</v>
      </c>
      <c r="B46" s="3" t="str">
        <f t="shared" si="0"/>
        <v>$GPRMC,075207.000,A,4350.5701,N,02125.7602,E,50.80,23.68,151016,,,D*6A</v>
      </c>
      <c r="C46" s="3"/>
      <c r="D46" s="3" t="str">
        <f t="shared" si="1"/>
        <v>15/10/2016</v>
      </c>
      <c r="E46" s="4">
        <f t="shared" si="2"/>
        <v>0.32785879629629627</v>
      </c>
      <c r="F46" s="4">
        <f t="shared" si="3"/>
        <v>0.41119212962962964</v>
      </c>
      <c r="G46" s="3">
        <v>371</v>
      </c>
      <c r="H46" s="3">
        <v>126</v>
      </c>
      <c r="I46" s="3">
        <v>554</v>
      </c>
      <c r="J46" s="3">
        <v>11</v>
      </c>
      <c r="K46" s="3">
        <v>2024</v>
      </c>
      <c r="L46" s="3">
        <v>241</v>
      </c>
      <c r="M46" s="3">
        <v>263</v>
      </c>
      <c r="N46" s="3">
        <v>302</v>
      </c>
      <c r="O46" s="3">
        <v>26</v>
      </c>
      <c r="P46" s="3">
        <v>25</v>
      </c>
      <c r="Q46" s="3" t="s">
        <v>19</v>
      </c>
      <c r="R46" s="3" t="s">
        <v>245</v>
      </c>
      <c r="S46" s="3" t="s">
        <v>21</v>
      </c>
      <c r="T46" s="3" t="s">
        <v>246</v>
      </c>
      <c r="U46" s="3" t="s">
        <v>23</v>
      </c>
      <c r="V46" s="3" t="s">
        <v>247</v>
      </c>
      <c r="W46" s="3" t="s">
        <v>25</v>
      </c>
      <c r="X46" s="3" t="s">
        <v>228</v>
      </c>
      <c r="Y46" s="3" t="s">
        <v>248</v>
      </c>
      <c r="Z46" s="3">
        <v>151016</v>
      </c>
      <c r="AA46" s="3"/>
      <c r="AB46" s="3"/>
      <c r="AC46" s="3" t="s">
        <v>197</v>
      </c>
    </row>
    <row r="47" spans="1:29">
      <c r="A47" s="2">
        <f t="shared" si="4"/>
        <v>46</v>
      </c>
      <c r="B47" s="3" t="str">
        <f t="shared" si="0"/>
        <v>$GPRMC,075341.000,A,4351.9202,N,02126.1228,E,53.35,327.78,151016,,,D*50</v>
      </c>
      <c r="C47" s="3"/>
      <c r="D47" s="3" t="str">
        <f t="shared" si="1"/>
        <v>15/10/2016</v>
      </c>
      <c r="E47" s="4">
        <f t="shared" si="2"/>
        <v>0.32894675925925926</v>
      </c>
      <c r="F47" s="4">
        <f t="shared" si="3"/>
        <v>0.41228009259259263</v>
      </c>
      <c r="G47" s="3">
        <v>497</v>
      </c>
      <c r="H47" s="3">
        <v>123</v>
      </c>
      <c r="I47" s="3">
        <v>561</v>
      </c>
      <c r="J47" s="3">
        <v>11</v>
      </c>
      <c r="K47" s="3">
        <v>2024</v>
      </c>
      <c r="L47" s="3">
        <v>254</v>
      </c>
      <c r="M47" s="3">
        <v>268</v>
      </c>
      <c r="N47" s="3">
        <v>314</v>
      </c>
      <c r="O47" s="3">
        <v>37</v>
      </c>
      <c r="P47" s="3">
        <v>35</v>
      </c>
      <c r="Q47" s="3" t="s">
        <v>19</v>
      </c>
      <c r="R47" s="3" t="s">
        <v>249</v>
      </c>
      <c r="S47" s="3" t="s">
        <v>21</v>
      </c>
      <c r="T47" s="3" t="s">
        <v>250</v>
      </c>
      <c r="U47" s="3" t="s">
        <v>23</v>
      </c>
      <c r="V47" s="3" t="s">
        <v>251</v>
      </c>
      <c r="W47" s="3" t="s">
        <v>25</v>
      </c>
      <c r="X47" s="3" t="s">
        <v>252</v>
      </c>
      <c r="Y47" s="3" t="s">
        <v>253</v>
      </c>
      <c r="Z47" s="3">
        <v>151016</v>
      </c>
      <c r="AA47" s="3"/>
      <c r="AB47" s="3"/>
      <c r="AC47" s="3" t="s">
        <v>69</v>
      </c>
    </row>
    <row r="48" spans="1:29">
      <c r="A48" s="2">
        <f t="shared" si="4"/>
        <v>47</v>
      </c>
      <c r="B48" s="3" t="str">
        <f t="shared" si="0"/>
        <v>$GPRMC,075515.000,A,4352.3246,N,02124.4800,E,54.63,321.86,151016,,,D*5A</v>
      </c>
      <c r="C48" s="3"/>
      <c r="D48" s="3" t="str">
        <f t="shared" si="1"/>
        <v>15/10/2016</v>
      </c>
      <c r="E48" s="4">
        <f t="shared" si="2"/>
        <v>0.33003472222222224</v>
      </c>
      <c r="F48" s="4">
        <f t="shared" si="3"/>
        <v>0.4133680555555555</v>
      </c>
      <c r="G48" s="3">
        <v>422</v>
      </c>
      <c r="H48" s="3">
        <v>123</v>
      </c>
      <c r="I48" s="3">
        <v>565</v>
      </c>
      <c r="J48" s="3">
        <v>11</v>
      </c>
      <c r="K48" s="3">
        <v>2014</v>
      </c>
      <c r="L48" s="3">
        <v>229</v>
      </c>
      <c r="M48" s="3">
        <v>263</v>
      </c>
      <c r="N48" s="3">
        <v>306</v>
      </c>
      <c r="O48" s="3">
        <v>38</v>
      </c>
      <c r="P48" s="3">
        <v>36</v>
      </c>
      <c r="Q48" s="3" t="s">
        <v>19</v>
      </c>
      <c r="R48" s="3" t="s">
        <v>254</v>
      </c>
      <c r="S48" s="3" t="s">
        <v>21</v>
      </c>
      <c r="T48" s="3" t="s">
        <v>255</v>
      </c>
      <c r="U48" s="3" t="s">
        <v>23</v>
      </c>
      <c r="V48" s="3" t="s">
        <v>256</v>
      </c>
      <c r="W48" s="3" t="s">
        <v>25</v>
      </c>
      <c r="X48" s="3" t="s">
        <v>257</v>
      </c>
      <c r="Y48" s="3" t="s">
        <v>258</v>
      </c>
      <c r="Z48" s="3">
        <v>151016</v>
      </c>
      <c r="AA48" s="3"/>
      <c r="AB48" s="3"/>
      <c r="AC48" s="3" t="s">
        <v>259</v>
      </c>
    </row>
    <row r="49" spans="1:29">
      <c r="A49" s="2">
        <f t="shared" si="4"/>
        <v>48</v>
      </c>
      <c r="B49" s="3" t="str">
        <f t="shared" si="0"/>
        <v>$GPRMC,075649.000,A,4353.7848,N,02123.7454,E,61.08,347.51,151016,,,D*59</v>
      </c>
      <c r="C49" s="3"/>
      <c r="D49" s="3" t="str">
        <f t="shared" si="1"/>
        <v>15/10/2016</v>
      </c>
      <c r="E49" s="4">
        <f t="shared" si="2"/>
        <v>0.33112268518518517</v>
      </c>
      <c r="F49" s="4">
        <f t="shared" si="3"/>
        <v>0.41445601851851849</v>
      </c>
      <c r="G49" s="3">
        <v>364</v>
      </c>
      <c r="H49" s="3">
        <v>122</v>
      </c>
      <c r="I49" s="3">
        <v>572</v>
      </c>
      <c r="J49" s="3">
        <v>11</v>
      </c>
      <c r="K49" s="3">
        <v>2027</v>
      </c>
      <c r="L49" s="3">
        <v>244</v>
      </c>
      <c r="M49" s="3">
        <v>271</v>
      </c>
      <c r="N49" s="3">
        <v>321</v>
      </c>
      <c r="O49" s="3">
        <v>36</v>
      </c>
      <c r="P49" s="3">
        <v>34</v>
      </c>
      <c r="Q49" s="3" t="s">
        <v>19</v>
      </c>
      <c r="R49" s="3" t="s">
        <v>260</v>
      </c>
      <c r="S49" s="3" t="s">
        <v>21</v>
      </c>
      <c r="T49" s="3" t="s">
        <v>261</v>
      </c>
      <c r="U49" s="3" t="s">
        <v>23</v>
      </c>
      <c r="V49" s="3" t="s">
        <v>262</v>
      </c>
      <c r="W49" s="3" t="s">
        <v>25</v>
      </c>
      <c r="X49" s="3" t="s">
        <v>263</v>
      </c>
      <c r="Y49" s="3" t="s">
        <v>264</v>
      </c>
      <c r="Z49" s="3">
        <v>151016</v>
      </c>
      <c r="AA49" s="3"/>
      <c r="AB49" s="3"/>
      <c r="AC49" s="3" t="s">
        <v>80</v>
      </c>
    </row>
    <row r="50" spans="1:29">
      <c r="A50" s="2">
        <f t="shared" si="4"/>
        <v>49</v>
      </c>
      <c r="B50" s="3" t="str">
        <f t="shared" si="0"/>
        <v>$GPRMC,075823.000,A,4355.3479,N,02123.5401,E,61.14,358.31,151016,,,D*50</v>
      </c>
      <c r="C50" s="3"/>
      <c r="D50" s="3" t="str">
        <f t="shared" si="1"/>
        <v>15/10/2016</v>
      </c>
      <c r="E50" s="4">
        <f t="shared" si="2"/>
        <v>0.33221064814814816</v>
      </c>
      <c r="F50" s="4">
        <f t="shared" si="3"/>
        <v>0.41554398148148147</v>
      </c>
      <c r="G50" s="3">
        <v>425</v>
      </c>
      <c r="H50" s="3">
        <v>121</v>
      </c>
      <c r="I50" s="3">
        <v>556</v>
      </c>
      <c r="J50" s="3">
        <v>12</v>
      </c>
      <c r="K50" s="3">
        <v>2056</v>
      </c>
      <c r="L50" s="3">
        <v>243</v>
      </c>
      <c r="M50" s="3">
        <v>265</v>
      </c>
      <c r="N50" s="3">
        <v>303</v>
      </c>
      <c r="O50" s="3">
        <v>23</v>
      </c>
      <c r="P50" s="3">
        <v>22</v>
      </c>
      <c r="Q50" s="3" t="s">
        <v>19</v>
      </c>
      <c r="R50" s="3" t="s">
        <v>265</v>
      </c>
      <c r="S50" s="3" t="s">
        <v>21</v>
      </c>
      <c r="T50" s="3" t="s">
        <v>266</v>
      </c>
      <c r="U50" s="3" t="s">
        <v>23</v>
      </c>
      <c r="V50" s="3" t="s">
        <v>267</v>
      </c>
      <c r="W50" s="3" t="s">
        <v>25</v>
      </c>
      <c r="X50" s="3" t="s">
        <v>268</v>
      </c>
      <c r="Y50" s="3" t="s">
        <v>269</v>
      </c>
      <c r="Z50" s="3">
        <v>151016</v>
      </c>
      <c r="AA50" s="3"/>
      <c r="AB50" s="3"/>
      <c r="AC50" s="3" t="s">
        <v>69</v>
      </c>
    </row>
    <row r="51" spans="1:29">
      <c r="A51" s="2">
        <f t="shared" si="4"/>
        <v>50</v>
      </c>
      <c r="B51" s="3" t="str">
        <f t="shared" si="0"/>
        <v>$GPRMC,075957.000,A,4356.8072,N,02122.8445,E,60.35,315.79,151016,,,D*5E</v>
      </c>
      <c r="C51" s="3"/>
      <c r="D51" s="3" t="str">
        <f t="shared" si="1"/>
        <v>15/10/2016</v>
      </c>
      <c r="E51" s="4">
        <f t="shared" si="2"/>
        <v>0.33329861111111109</v>
      </c>
      <c r="F51" s="4">
        <f t="shared" si="3"/>
        <v>0.41663194444444446</v>
      </c>
      <c r="G51" s="3">
        <v>443</v>
      </c>
      <c r="H51" s="3">
        <v>123</v>
      </c>
      <c r="I51" s="3">
        <v>562</v>
      </c>
      <c r="J51" s="3">
        <v>12</v>
      </c>
      <c r="K51" s="3">
        <v>2042</v>
      </c>
      <c r="L51" s="3">
        <v>250</v>
      </c>
      <c r="M51" s="3">
        <v>267</v>
      </c>
      <c r="N51" s="3">
        <v>313</v>
      </c>
      <c r="O51" s="3">
        <v>27</v>
      </c>
      <c r="P51" s="3">
        <v>26</v>
      </c>
      <c r="Q51" s="3" t="s">
        <v>19</v>
      </c>
      <c r="R51" s="3" t="s">
        <v>270</v>
      </c>
      <c r="S51" s="3" t="s">
        <v>21</v>
      </c>
      <c r="T51" s="3" t="s">
        <v>271</v>
      </c>
      <c r="U51" s="3" t="s">
        <v>23</v>
      </c>
      <c r="V51" s="3" t="s">
        <v>272</v>
      </c>
      <c r="W51" s="3" t="s">
        <v>25</v>
      </c>
      <c r="X51" s="3" t="s">
        <v>273</v>
      </c>
      <c r="Y51" s="3" t="s">
        <v>274</v>
      </c>
      <c r="Z51" s="3">
        <v>151016</v>
      </c>
      <c r="AA51" s="3"/>
      <c r="AB51" s="3"/>
      <c r="AC51" s="3" t="s">
        <v>172</v>
      </c>
    </row>
    <row r="52" spans="1:29">
      <c r="A52" s="2">
        <f t="shared" si="4"/>
        <v>51</v>
      </c>
      <c r="B52" s="3" t="str">
        <f t="shared" si="0"/>
        <v>$GPRMC,080131.000,A,4357.4741,N,02120.9729,E,56.50,289.19,151016,,,D*58</v>
      </c>
      <c r="C52" s="3"/>
      <c r="D52" s="3" t="str">
        <f t="shared" si="1"/>
        <v>15/10/2016</v>
      </c>
      <c r="E52" s="4">
        <f t="shared" si="2"/>
        <v>0.33438657407407407</v>
      </c>
      <c r="F52" s="4">
        <f t="shared" si="3"/>
        <v>0.41771990740740739</v>
      </c>
      <c r="G52" s="3">
        <v>343</v>
      </c>
      <c r="H52" s="3">
        <v>115</v>
      </c>
      <c r="I52" s="3">
        <v>554</v>
      </c>
      <c r="J52" s="3">
        <v>12</v>
      </c>
      <c r="K52" s="3">
        <v>1863</v>
      </c>
      <c r="L52" s="3">
        <v>205</v>
      </c>
      <c r="M52" s="3">
        <v>265</v>
      </c>
      <c r="N52" s="3">
        <v>289</v>
      </c>
      <c r="O52" s="3">
        <v>31</v>
      </c>
      <c r="P52" s="3">
        <v>30</v>
      </c>
      <c r="Q52" s="3" t="s">
        <v>19</v>
      </c>
      <c r="R52" s="3" t="s">
        <v>275</v>
      </c>
      <c r="S52" s="3" t="s">
        <v>21</v>
      </c>
      <c r="T52" s="3" t="s">
        <v>276</v>
      </c>
      <c r="U52" s="3" t="s">
        <v>23</v>
      </c>
      <c r="V52" s="3" t="s">
        <v>277</v>
      </c>
      <c r="W52" s="3" t="s">
        <v>25</v>
      </c>
      <c r="X52" s="3" t="s">
        <v>278</v>
      </c>
      <c r="Y52" s="3" t="s">
        <v>279</v>
      </c>
      <c r="Z52" s="3">
        <v>151016</v>
      </c>
      <c r="AA52" s="3"/>
      <c r="AB52" s="3"/>
      <c r="AC52" s="3" t="s">
        <v>107</v>
      </c>
    </row>
    <row r="53" spans="1:29">
      <c r="A53" s="2">
        <f t="shared" si="4"/>
        <v>52</v>
      </c>
      <c r="B53" s="3" t="str">
        <f t="shared" si="0"/>
        <v>$GPRMC,080305.000,A,4357.9850,N,02118.9489,E,63.17,289.30,151016,,,D*53</v>
      </c>
      <c r="C53" s="3"/>
      <c r="D53" s="3" t="str">
        <f t="shared" si="1"/>
        <v>15/10/2016</v>
      </c>
      <c r="E53" s="4">
        <f t="shared" si="2"/>
        <v>0.33547453703703706</v>
      </c>
      <c r="F53" s="4">
        <f t="shared" si="3"/>
        <v>0.41880787037037037</v>
      </c>
      <c r="G53" s="3">
        <v>414</v>
      </c>
      <c r="H53" s="3">
        <v>118</v>
      </c>
      <c r="I53" s="3">
        <v>560</v>
      </c>
      <c r="J53" s="3">
        <v>12</v>
      </c>
      <c r="K53" s="3">
        <v>1729</v>
      </c>
      <c r="L53" s="3">
        <v>176</v>
      </c>
      <c r="M53" s="3">
        <v>263</v>
      </c>
      <c r="N53" s="3">
        <v>279</v>
      </c>
      <c r="O53" s="3">
        <v>31</v>
      </c>
      <c r="P53" s="3">
        <v>29</v>
      </c>
      <c r="Q53" s="3" t="s">
        <v>19</v>
      </c>
      <c r="R53" s="3" t="s">
        <v>280</v>
      </c>
      <c r="S53" s="3" t="s">
        <v>21</v>
      </c>
      <c r="T53" s="3" t="s">
        <v>281</v>
      </c>
      <c r="U53" s="3" t="s">
        <v>23</v>
      </c>
      <c r="V53" s="3" t="s">
        <v>282</v>
      </c>
      <c r="W53" s="3" t="s">
        <v>25</v>
      </c>
      <c r="X53" s="3" t="s">
        <v>283</v>
      </c>
      <c r="Y53" s="3" t="s">
        <v>284</v>
      </c>
      <c r="Z53" s="3">
        <v>151016</v>
      </c>
      <c r="AA53" s="3"/>
      <c r="AB53" s="3"/>
      <c r="AC53" s="3" t="s">
        <v>285</v>
      </c>
    </row>
    <row r="54" spans="1:29">
      <c r="A54" s="2">
        <f t="shared" si="4"/>
        <v>53</v>
      </c>
      <c r="B54" s="3" t="str">
        <f t="shared" si="0"/>
        <v>$GPRMC,080439.000,A,4358.7565,N,02117.0856,E,57.09,316.98,151016,,,D*54</v>
      </c>
      <c r="C54" s="3"/>
      <c r="D54" s="3" t="str">
        <f t="shared" si="1"/>
        <v>15/10/2016</v>
      </c>
      <c r="E54" s="4">
        <f t="shared" si="2"/>
        <v>0.33656250000000004</v>
      </c>
      <c r="F54" s="4">
        <f t="shared" si="3"/>
        <v>0.41989583333333336</v>
      </c>
      <c r="G54" s="3">
        <v>390</v>
      </c>
      <c r="H54" s="3">
        <v>117</v>
      </c>
      <c r="I54" s="3">
        <v>592</v>
      </c>
      <c r="J54" s="3">
        <v>12</v>
      </c>
      <c r="K54" s="3">
        <v>1875</v>
      </c>
      <c r="L54" s="3">
        <v>223</v>
      </c>
      <c r="M54" s="3">
        <v>269</v>
      </c>
      <c r="N54" s="3">
        <v>296</v>
      </c>
      <c r="O54" s="3">
        <v>28</v>
      </c>
      <c r="P54" s="3">
        <v>27</v>
      </c>
      <c r="Q54" s="3" t="s">
        <v>19</v>
      </c>
      <c r="R54" s="3" t="s">
        <v>286</v>
      </c>
      <c r="S54" s="3" t="s">
        <v>21</v>
      </c>
      <c r="T54" s="3" t="s">
        <v>287</v>
      </c>
      <c r="U54" s="3" t="s">
        <v>23</v>
      </c>
      <c r="V54" s="3" t="s">
        <v>288</v>
      </c>
      <c r="W54" s="3" t="s">
        <v>25</v>
      </c>
      <c r="X54" s="3" t="s">
        <v>289</v>
      </c>
      <c r="Y54" s="3" t="s">
        <v>290</v>
      </c>
      <c r="Z54" s="3">
        <v>151016</v>
      </c>
      <c r="AA54" s="3"/>
      <c r="AB54" s="3"/>
      <c r="AC54" s="3" t="s">
        <v>63</v>
      </c>
    </row>
    <row r="55" spans="1:29">
      <c r="A55" s="2">
        <f t="shared" si="4"/>
        <v>54</v>
      </c>
      <c r="B55" s="3" t="str">
        <f t="shared" si="0"/>
        <v>$GPRMC,080613.000,A,4400.1312,N,02116.2231,E,55.95,353.99,151016,,,D*5B</v>
      </c>
      <c r="C55" s="3"/>
      <c r="D55" s="3" t="str">
        <f t="shared" si="1"/>
        <v>15/10/2016</v>
      </c>
      <c r="E55" s="4">
        <f t="shared" si="2"/>
        <v>0.33765046296296292</v>
      </c>
      <c r="F55" s="4">
        <f t="shared" si="3"/>
        <v>0.42098379629629629</v>
      </c>
      <c r="G55" s="3">
        <v>432</v>
      </c>
      <c r="H55" s="3">
        <v>118</v>
      </c>
      <c r="I55" s="3">
        <v>570</v>
      </c>
      <c r="J55" s="3">
        <v>12</v>
      </c>
      <c r="K55" s="3">
        <v>1965</v>
      </c>
      <c r="L55" s="3">
        <v>243</v>
      </c>
      <c r="M55" s="3">
        <v>270</v>
      </c>
      <c r="N55" s="3">
        <v>305</v>
      </c>
      <c r="O55" s="3">
        <v>125</v>
      </c>
      <c r="P55" s="3">
        <v>119</v>
      </c>
      <c r="Q55" s="3" t="s">
        <v>19</v>
      </c>
      <c r="R55" s="3" t="s">
        <v>291</v>
      </c>
      <c r="S55" s="3" t="s">
        <v>21</v>
      </c>
      <c r="T55" s="3" t="s">
        <v>292</v>
      </c>
      <c r="U55" s="3" t="s">
        <v>23</v>
      </c>
      <c r="V55" s="3" t="s">
        <v>293</v>
      </c>
      <c r="W55" s="3" t="s">
        <v>25</v>
      </c>
      <c r="X55" s="3" t="s">
        <v>294</v>
      </c>
      <c r="Y55" s="3" t="s">
        <v>295</v>
      </c>
      <c r="Z55" s="3">
        <v>151016</v>
      </c>
      <c r="AA55" s="3"/>
      <c r="AB55" s="3"/>
      <c r="AC55" s="3" t="s">
        <v>91</v>
      </c>
    </row>
    <row r="56" spans="1:29">
      <c r="A56" s="2">
        <f t="shared" si="4"/>
        <v>55</v>
      </c>
      <c r="B56" s="3" t="str">
        <f t="shared" si="0"/>
        <v>$GPRMC,080747.000,A,4401.6400,N,02115.9165,E,56.24,340.18,151016,,,D*51</v>
      </c>
      <c r="C56" s="3"/>
      <c r="D56" s="3" t="str">
        <f t="shared" si="1"/>
        <v>15/10/2016</v>
      </c>
      <c r="E56" s="4">
        <f t="shared" si="2"/>
        <v>0.3387384259259259</v>
      </c>
      <c r="F56" s="4">
        <f t="shared" si="3"/>
        <v>0.42207175925925927</v>
      </c>
      <c r="G56" s="3">
        <v>471</v>
      </c>
      <c r="H56" s="3">
        <v>121</v>
      </c>
      <c r="I56" s="3">
        <v>582</v>
      </c>
      <c r="J56" s="3">
        <v>12</v>
      </c>
      <c r="K56" s="3">
        <v>2025</v>
      </c>
      <c r="L56" s="3">
        <v>268</v>
      </c>
      <c r="M56" s="3">
        <v>272</v>
      </c>
      <c r="N56" s="3">
        <v>313</v>
      </c>
      <c r="O56" s="3">
        <v>57</v>
      </c>
      <c r="P56" s="3">
        <v>54</v>
      </c>
      <c r="Q56" s="3" t="s">
        <v>19</v>
      </c>
      <c r="R56" s="3" t="s">
        <v>296</v>
      </c>
      <c r="S56" s="3" t="s">
        <v>21</v>
      </c>
      <c r="T56" s="3" t="s">
        <v>297</v>
      </c>
      <c r="U56" s="3" t="s">
        <v>23</v>
      </c>
      <c r="V56" s="3" t="s">
        <v>298</v>
      </c>
      <c r="W56" s="3" t="s">
        <v>25</v>
      </c>
      <c r="X56" s="3" t="s">
        <v>299</v>
      </c>
      <c r="Y56" s="3" t="s">
        <v>300</v>
      </c>
      <c r="Z56" s="3">
        <v>151016</v>
      </c>
      <c r="AA56" s="3"/>
      <c r="AB56" s="3"/>
      <c r="AC56" s="3" t="s">
        <v>113</v>
      </c>
    </row>
    <row r="57" spans="1:29">
      <c r="A57" s="2">
        <f t="shared" si="4"/>
        <v>56</v>
      </c>
      <c r="B57" s="3" t="str">
        <f t="shared" si="0"/>
        <v>$GPRMC,080921.000,A,4402.7295,N,02114.5010,E,60.41,318.82,151016,,,D*51</v>
      </c>
      <c r="C57" s="3"/>
      <c r="D57" s="3" t="str">
        <f t="shared" si="1"/>
        <v>15/10/2016</v>
      </c>
      <c r="E57" s="4">
        <f t="shared" si="2"/>
        <v>0.33982638888888889</v>
      </c>
      <c r="F57" s="4">
        <f t="shared" si="3"/>
        <v>0.42315972222222226</v>
      </c>
      <c r="G57" s="3">
        <v>412</v>
      </c>
      <c r="H57" s="3">
        <v>120</v>
      </c>
      <c r="I57" s="3">
        <v>598</v>
      </c>
      <c r="J57" s="3">
        <v>12</v>
      </c>
      <c r="K57" s="3">
        <v>1959</v>
      </c>
      <c r="L57" s="3">
        <v>252</v>
      </c>
      <c r="M57" s="3">
        <v>279</v>
      </c>
      <c r="N57" s="3">
        <v>308</v>
      </c>
      <c r="O57" s="3">
        <v>29</v>
      </c>
      <c r="P57" s="3">
        <v>27</v>
      </c>
      <c r="Q57" s="3" t="s">
        <v>19</v>
      </c>
      <c r="R57" s="3" t="s">
        <v>301</v>
      </c>
      <c r="S57" s="3" t="s">
        <v>21</v>
      </c>
      <c r="T57" s="3" t="s">
        <v>302</v>
      </c>
      <c r="U57" s="3" t="s">
        <v>23</v>
      </c>
      <c r="V57" s="3" t="s">
        <v>303</v>
      </c>
      <c r="W57" s="3" t="s">
        <v>25</v>
      </c>
      <c r="X57" s="3" t="s">
        <v>304</v>
      </c>
      <c r="Y57" s="3" t="s">
        <v>305</v>
      </c>
      <c r="Z57" s="3">
        <v>151016</v>
      </c>
      <c r="AA57" s="3"/>
      <c r="AB57" s="3"/>
      <c r="AC57" s="3" t="s">
        <v>113</v>
      </c>
    </row>
    <row r="58" spans="1:29">
      <c r="A58" s="2">
        <f t="shared" si="4"/>
        <v>57</v>
      </c>
      <c r="B58" s="3" t="str">
        <f t="shared" si="0"/>
        <v>$GPRMC,081055.000,A,4403.6329,N,02112.7242,E,57.23,297.04,151016,,,D*55</v>
      </c>
      <c r="C58" s="3"/>
      <c r="D58" s="3" t="str">
        <f t="shared" si="1"/>
        <v>15/10/2016</v>
      </c>
      <c r="E58" s="4">
        <f t="shared" si="2"/>
        <v>0.34091435185185182</v>
      </c>
      <c r="F58" s="4">
        <f t="shared" si="3"/>
        <v>0.42424768518518513</v>
      </c>
      <c r="G58" s="3">
        <v>418</v>
      </c>
      <c r="H58" s="3">
        <v>121</v>
      </c>
      <c r="I58" s="3">
        <v>577</v>
      </c>
      <c r="J58" s="3">
        <v>12</v>
      </c>
      <c r="K58" s="3">
        <v>1897</v>
      </c>
      <c r="L58" s="3">
        <v>238</v>
      </c>
      <c r="M58" s="3">
        <v>272</v>
      </c>
      <c r="N58" s="3">
        <v>314</v>
      </c>
      <c r="O58" s="3">
        <v>33</v>
      </c>
      <c r="P58" s="3">
        <v>32</v>
      </c>
      <c r="Q58" s="3" t="s">
        <v>19</v>
      </c>
      <c r="R58" s="3" t="s">
        <v>306</v>
      </c>
      <c r="S58" s="3" t="s">
        <v>21</v>
      </c>
      <c r="T58" s="3" t="s">
        <v>307</v>
      </c>
      <c r="U58" s="3" t="s">
        <v>23</v>
      </c>
      <c r="V58" s="3" t="s">
        <v>308</v>
      </c>
      <c r="W58" s="3" t="s">
        <v>25</v>
      </c>
      <c r="X58" s="3" t="s">
        <v>309</v>
      </c>
      <c r="Y58" s="3" t="s">
        <v>310</v>
      </c>
      <c r="Z58" s="3">
        <v>151016</v>
      </c>
      <c r="AA58" s="3"/>
      <c r="AB58" s="3"/>
      <c r="AC58" s="3" t="s">
        <v>204</v>
      </c>
    </row>
    <row r="59" spans="1:29">
      <c r="A59" s="2">
        <f t="shared" si="4"/>
        <v>58</v>
      </c>
      <c r="B59" s="3" t="str">
        <f t="shared" si="0"/>
        <v>$GPRMC,081229.000,A,4404.7251,N,02111.3675,E,56.25,332.50,151016,,,D*5B</v>
      </c>
      <c r="C59" s="3"/>
      <c r="D59" s="3" t="str">
        <f t="shared" si="1"/>
        <v>15/10/2016</v>
      </c>
      <c r="E59" s="4">
        <f t="shared" si="2"/>
        <v>0.3420023148148148</v>
      </c>
      <c r="F59" s="4">
        <f t="shared" si="3"/>
        <v>0.42533564814814812</v>
      </c>
      <c r="G59" s="3">
        <v>418</v>
      </c>
      <c r="H59" s="3">
        <v>124</v>
      </c>
      <c r="I59" s="3">
        <v>589</v>
      </c>
      <c r="J59" s="3">
        <v>12</v>
      </c>
      <c r="K59" s="3">
        <v>1920</v>
      </c>
      <c r="L59" s="3">
        <v>247</v>
      </c>
      <c r="M59" s="3">
        <v>273</v>
      </c>
      <c r="N59" s="3">
        <v>304</v>
      </c>
      <c r="O59" s="3">
        <v>34</v>
      </c>
      <c r="P59" s="3">
        <v>32</v>
      </c>
      <c r="Q59" s="3" t="s">
        <v>19</v>
      </c>
      <c r="R59" s="3" t="s">
        <v>311</v>
      </c>
      <c r="S59" s="3" t="s">
        <v>21</v>
      </c>
      <c r="T59" s="3" t="s">
        <v>312</v>
      </c>
      <c r="U59" s="3" t="s">
        <v>23</v>
      </c>
      <c r="V59" s="3" t="s">
        <v>313</v>
      </c>
      <c r="W59" s="3" t="s">
        <v>25</v>
      </c>
      <c r="X59" s="3" t="s">
        <v>314</v>
      </c>
      <c r="Y59" s="3" t="s">
        <v>315</v>
      </c>
      <c r="Z59" s="3">
        <v>151016</v>
      </c>
      <c r="AA59" s="3"/>
      <c r="AB59" s="3"/>
      <c r="AC59" s="3" t="s">
        <v>91</v>
      </c>
    </row>
    <row r="60" spans="1:29">
      <c r="A60" s="2">
        <f t="shared" si="4"/>
        <v>59</v>
      </c>
      <c r="B60" s="3" t="str">
        <f t="shared" si="0"/>
        <v>$GPRMC,081403.000,A,4405.7981,N,02110.0146,E,57.36,350.79,151016,,,D*5B</v>
      </c>
      <c r="C60" s="3"/>
      <c r="D60" s="3" t="str">
        <f t="shared" si="1"/>
        <v>15/10/2016</v>
      </c>
      <c r="E60" s="4">
        <f t="shared" si="2"/>
        <v>0.34309027777777779</v>
      </c>
      <c r="F60" s="4">
        <f t="shared" si="3"/>
        <v>0.4264236111111111</v>
      </c>
      <c r="G60" s="3">
        <v>419</v>
      </c>
      <c r="H60" s="3">
        <v>124</v>
      </c>
      <c r="I60" s="3">
        <v>624</v>
      </c>
      <c r="J60" s="3">
        <v>12</v>
      </c>
      <c r="K60" s="3">
        <v>1956</v>
      </c>
      <c r="L60" s="3">
        <v>248</v>
      </c>
      <c r="M60" s="3">
        <v>275</v>
      </c>
      <c r="N60" s="3">
        <v>299</v>
      </c>
      <c r="O60" s="3">
        <v>28</v>
      </c>
      <c r="P60" s="3">
        <v>26</v>
      </c>
      <c r="Q60" s="3" t="s">
        <v>19</v>
      </c>
      <c r="R60" s="3" t="s">
        <v>316</v>
      </c>
      <c r="S60" s="3" t="s">
        <v>21</v>
      </c>
      <c r="T60" s="3" t="s">
        <v>317</v>
      </c>
      <c r="U60" s="3" t="s">
        <v>23</v>
      </c>
      <c r="V60" s="3" t="s">
        <v>318</v>
      </c>
      <c r="W60" s="3" t="s">
        <v>25</v>
      </c>
      <c r="X60" s="3" t="s">
        <v>319</v>
      </c>
      <c r="Y60" s="3" t="s">
        <v>320</v>
      </c>
      <c r="Z60" s="3">
        <v>151016</v>
      </c>
      <c r="AA60" s="3"/>
      <c r="AB60" s="3"/>
      <c r="AC60" s="3" t="s">
        <v>91</v>
      </c>
    </row>
    <row r="61" spans="1:29">
      <c r="A61" s="2">
        <f t="shared" si="4"/>
        <v>60</v>
      </c>
      <c r="B61" s="3" t="str">
        <f t="shared" si="0"/>
        <v>$GPRMC,081537.000,A,4407.0130,N,02108.9776,E,61.68,303.77,151016,,,D*59</v>
      </c>
      <c r="C61" s="3"/>
      <c r="D61" s="3" t="str">
        <f t="shared" si="1"/>
        <v>15/10/2016</v>
      </c>
      <c r="E61" s="4">
        <f t="shared" si="2"/>
        <v>0.34417824074074077</v>
      </c>
      <c r="F61" s="4">
        <f t="shared" si="3"/>
        <v>0.42751157407407409</v>
      </c>
      <c r="G61" s="3">
        <v>418</v>
      </c>
      <c r="H61" s="3">
        <v>124</v>
      </c>
      <c r="I61" s="3">
        <v>588</v>
      </c>
      <c r="J61" s="3">
        <v>12</v>
      </c>
      <c r="K61" s="3">
        <v>2041</v>
      </c>
      <c r="L61" s="3">
        <v>265</v>
      </c>
      <c r="M61" s="3">
        <v>274</v>
      </c>
      <c r="N61" s="3">
        <v>305</v>
      </c>
      <c r="O61" s="3">
        <v>29</v>
      </c>
      <c r="P61" s="3">
        <v>27</v>
      </c>
      <c r="Q61" s="3" t="s">
        <v>19</v>
      </c>
      <c r="R61" s="3" t="s">
        <v>321</v>
      </c>
      <c r="S61" s="3" t="s">
        <v>21</v>
      </c>
      <c r="T61" s="3" t="s">
        <v>322</v>
      </c>
      <c r="U61" s="3" t="s">
        <v>23</v>
      </c>
      <c r="V61" s="3" t="s">
        <v>323</v>
      </c>
      <c r="W61" s="3" t="s">
        <v>25</v>
      </c>
      <c r="X61" s="3" t="s">
        <v>324</v>
      </c>
      <c r="Y61" s="3" t="s">
        <v>325</v>
      </c>
      <c r="Z61" s="3">
        <v>151016</v>
      </c>
      <c r="AA61" s="3"/>
      <c r="AB61" s="3"/>
      <c r="AC61" s="3" t="s">
        <v>80</v>
      </c>
    </row>
    <row r="62" spans="1:29">
      <c r="A62" s="2">
        <f t="shared" si="4"/>
        <v>61</v>
      </c>
      <c r="B62" s="3" t="str">
        <f t="shared" si="0"/>
        <v>$GPRMC,081711.000,A,4408.3356,N,02107.6934,E,64.91,316.55,151016,,,D*5E</v>
      </c>
      <c r="C62" s="3"/>
      <c r="D62" s="3" t="str">
        <f t="shared" si="1"/>
        <v>15/10/2016</v>
      </c>
      <c r="E62" s="4">
        <f t="shared" si="2"/>
        <v>0.3452662037037037</v>
      </c>
      <c r="F62" s="4">
        <f t="shared" si="3"/>
        <v>0.42859953703703701</v>
      </c>
      <c r="G62" s="3">
        <v>443</v>
      </c>
      <c r="H62" s="3">
        <v>128</v>
      </c>
      <c r="I62" s="3">
        <v>584</v>
      </c>
      <c r="J62" s="3">
        <v>12</v>
      </c>
      <c r="K62" s="3">
        <v>2047</v>
      </c>
      <c r="L62" s="3">
        <v>260</v>
      </c>
      <c r="M62" s="3">
        <v>274</v>
      </c>
      <c r="N62" s="3">
        <v>307</v>
      </c>
      <c r="O62" s="3">
        <v>25</v>
      </c>
      <c r="P62" s="3">
        <v>24</v>
      </c>
      <c r="Q62" s="3" t="s">
        <v>19</v>
      </c>
      <c r="R62" s="3" t="s">
        <v>326</v>
      </c>
      <c r="S62" s="3" t="s">
        <v>21</v>
      </c>
      <c r="T62" s="3" t="s">
        <v>327</v>
      </c>
      <c r="U62" s="3" t="s">
        <v>23</v>
      </c>
      <c r="V62" s="3" t="s">
        <v>328</v>
      </c>
      <c r="W62" s="3" t="s">
        <v>25</v>
      </c>
      <c r="X62" s="3" t="s">
        <v>329</v>
      </c>
      <c r="Y62" s="3" t="s">
        <v>330</v>
      </c>
      <c r="Z62" s="3">
        <v>151016</v>
      </c>
      <c r="AA62" s="3"/>
      <c r="AB62" s="3"/>
      <c r="AC62" s="3" t="s">
        <v>172</v>
      </c>
    </row>
    <row r="63" spans="1:29">
      <c r="A63" s="2">
        <f t="shared" si="4"/>
        <v>62</v>
      </c>
      <c r="B63" s="3" t="str">
        <f t="shared" si="0"/>
        <v>$GPRMC,081845.000,A,4409.5896,N,02106.4993,E,57.66,345.34,151016,,,D*57</v>
      </c>
      <c r="C63" s="3"/>
      <c r="D63" s="3" t="str">
        <f t="shared" si="1"/>
        <v>15/10/2016</v>
      </c>
      <c r="E63" s="4">
        <f t="shared" si="2"/>
        <v>0.34635416666666669</v>
      </c>
      <c r="F63" s="4">
        <f t="shared" si="3"/>
        <v>0.4296875</v>
      </c>
      <c r="G63" s="3">
        <v>533</v>
      </c>
      <c r="H63" s="3">
        <v>128</v>
      </c>
      <c r="I63" s="3">
        <v>570</v>
      </c>
      <c r="J63" s="3">
        <v>12</v>
      </c>
      <c r="K63" s="3">
        <v>2091</v>
      </c>
      <c r="L63" s="3">
        <v>247</v>
      </c>
      <c r="M63" s="3">
        <v>273</v>
      </c>
      <c r="N63" s="3">
        <v>308</v>
      </c>
      <c r="O63" s="3">
        <v>25</v>
      </c>
      <c r="P63" s="3">
        <v>24</v>
      </c>
      <c r="Q63" s="3" t="s">
        <v>19</v>
      </c>
      <c r="R63" s="3" t="s">
        <v>331</v>
      </c>
      <c r="S63" s="3" t="s">
        <v>21</v>
      </c>
      <c r="T63" s="3" t="s">
        <v>332</v>
      </c>
      <c r="U63" s="3" t="s">
        <v>23</v>
      </c>
      <c r="V63" s="3" t="s">
        <v>333</v>
      </c>
      <c r="W63" s="3" t="s">
        <v>25</v>
      </c>
      <c r="X63" s="3" t="s">
        <v>334</v>
      </c>
      <c r="Y63" s="3" t="s">
        <v>335</v>
      </c>
      <c r="Z63" s="3">
        <v>151016</v>
      </c>
      <c r="AA63" s="3"/>
      <c r="AB63" s="3"/>
      <c r="AC63" s="3" t="s">
        <v>140</v>
      </c>
    </row>
    <row r="64" spans="1:29">
      <c r="A64" s="2">
        <f t="shared" si="4"/>
        <v>63</v>
      </c>
      <c r="B64" s="3" t="str">
        <f t="shared" si="0"/>
        <v>$GPRMC,082019.000,A,4411.0033,N,02106.6432,E,54.07,15.38,151016,,,D*64</v>
      </c>
      <c r="C64" s="3"/>
      <c r="D64" s="3" t="str">
        <f t="shared" si="1"/>
        <v>15/10/2016</v>
      </c>
      <c r="E64" s="4">
        <f t="shared" si="2"/>
        <v>0.34744212962962967</v>
      </c>
      <c r="F64" s="4">
        <f t="shared" si="3"/>
        <v>0.43077546296296299</v>
      </c>
      <c r="G64" s="3">
        <v>374</v>
      </c>
      <c r="H64" s="3">
        <v>130</v>
      </c>
      <c r="I64" s="3">
        <v>565</v>
      </c>
      <c r="J64" s="3">
        <v>12</v>
      </c>
      <c r="K64" s="3">
        <v>2145</v>
      </c>
      <c r="L64" s="3">
        <v>264</v>
      </c>
      <c r="M64" s="3">
        <v>273</v>
      </c>
      <c r="N64" s="3">
        <v>312</v>
      </c>
      <c r="O64" s="3">
        <v>25</v>
      </c>
      <c r="P64" s="3">
        <v>24</v>
      </c>
      <c r="Q64" s="3" t="s">
        <v>19</v>
      </c>
      <c r="R64" s="3" t="s">
        <v>336</v>
      </c>
      <c r="S64" s="3" t="s">
        <v>21</v>
      </c>
      <c r="T64" s="3" t="s">
        <v>337</v>
      </c>
      <c r="U64" s="3" t="s">
        <v>23</v>
      </c>
      <c r="V64" s="3" t="s">
        <v>338</v>
      </c>
      <c r="W64" s="3" t="s">
        <v>25</v>
      </c>
      <c r="X64" s="3" t="s">
        <v>339</v>
      </c>
      <c r="Y64" s="3" t="s">
        <v>340</v>
      </c>
      <c r="Z64" s="3">
        <v>151016</v>
      </c>
      <c r="AA64" s="3"/>
      <c r="AB64" s="3"/>
      <c r="AC64" s="3" t="s">
        <v>341</v>
      </c>
    </row>
    <row r="65" spans="1:29">
      <c r="A65" s="2">
        <f t="shared" si="4"/>
        <v>64</v>
      </c>
      <c r="B65" s="3" t="str">
        <f t="shared" si="0"/>
        <v>$GPRMC,082501.000,A,4415.0879,N,02106.7690,E,54.87,341.12,151016,,,D*53</v>
      </c>
      <c r="C65" s="3"/>
      <c r="D65" s="3" t="str">
        <f t="shared" si="1"/>
        <v>15/10/2016</v>
      </c>
      <c r="E65" s="4">
        <f t="shared" si="2"/>
        <v>0.35070601851851851</v>
      </c>
      <c r="F65" s="4">
        <f t="shared" si="3"/>
        <v>0.43403935185185188</v>
      </c>
      <c r="G65" s="3">
        <v>402</v>
      </c>
      <c r="H65" s="3">
        <v>132</v>
      </c>
      <c r="I65" s="3">
        <v>539</v>
      </c>
      <c r="J65" s="3">
        <v>12</v>
      </c>
      <c r="K65" s="3">
        <v>2206</v>
      </c>
      <c r="L65" s="3">
        <v>252</v>
      </c>
      <c r="M65" s="3">
        <v>269</v>
      </c>
      <c r="N65" s="3">
        <v>313</v>
      </c>
      <c r="O65" s="3">
        <v>21</v>
      </c>
      <c r="P65" s="3">
        <v>20</v>
      </c>
      <c r="Q65" s="3" t="s">
        <v>19</v>
      </c>
      <c r="R65" s="3" t="s">
        <v>342</v>
      </c>
      <c r="S65" s="3" t="s">
        <v>21</v>
      </c>
      <c r="T65" s="3" t="s">
        <v>343</v>
      </c>
      <c r="U65" s="3" t="s">
        <v>23</v>
      </c>
      <c r="V65" s="3" t="s">
        <v>344</v>
      </c>
      <c r="W65" s="3" t="s">
        <v>25</v>
      </c>
      <c r="X65" s="3" t="s">
        <v>345</v>
      </c>
      <c r="Y65" s="3" t="s">
        <v>346</v>
      </c>
      <c r="Z65" s="3">
        <v>151016</v>
      </c>
      <c r="AA65" s="3"/>
      <c r="AB65" s="3"/>
      <c r="AC65" s="3" t="s">
        <v>285</v>
      </c>
    </row>
    <row r="66" spans="1:29">
      <c r="A66" s="2">
        <f t="shared" si="4"/>
        <v>65</v>
      </c>
      <c r="B66" s="3" t="str">
        <f t="shared" si="0"/>
        <v>$GPRMC,082635.000,A,4416.5234,N,02106.4330,E,63.48,347.28,151016,,,D*56</v>
      </c>
      <c r="C66" s="3"/>
      <c r="D66" s="3" t="str">
        <f t="shared" si="1"/>
        <v>15/10/2016</v>
      </c>
      <c r="E66" s="4">
        <f t="shared" si="2"/>
        <v>0.3517939814814815</v>
      </c>
      <c r="F66" s="4">
        <f t="shared" si="3"/>
        <v>0.43512731481481487</v>
      </c>
      <c r="G66" s="3">
        <v>407</v>
      </c>
      <c r="H66" s="3">
        <v>135</v>
      </c>
      <c r="I66" s="3">
        <v>527</v>
      </c>
      <c r="J66" s="3">
        <v>12</v>
      </c>
      <c r="K66" s="3">
        <v>2194</v>
      </c>
      <c r="L66" s="3">
        <v>243</v>
      </c>
      <c r="M66" s="3">
        <v>269</v>
      </c>
      <c r="N66" s="3">
        <v>314</v>
      </c>
      <c r="O66" s="3">
        <v>21</v>
      </c>
      <c r="P66" s="3">
        <v>20</v>
      </c>
      <c r="Q66" s="3" t="s">
        <v>19</v>
      </c>
      <c r="R66" s="3" t="s">
        <v>347</v>
      </c>
      <c r="S66" s="3" t="s">
        <v>21</v>
      </c>
      <c r="T66" s="3" t="s">
        <v>348</v>
      </c>
      <c r="U66" s="3" t="s">
        <v>23</v>
      </c>
      <c r="V66" s="3" t="s">
        <v>349</v>
      </c>
      <c r="W66" s="3" t="s">
        <v>25</v>
      </c>
      <c r="X66" s="3" t="s">
        <v>350</v>
      </c>
      <c r="Y66" s="3" t="s">
        <v>351</v>
      </c>
      <c r="Z66" s="3">
        <v>151016</v>
      </c>
      <c r="AA66" s="3"/>
      <c r="AB66" s="3"/>
      <c r="AC66" s="3" t="s">
        <v>57</v>
      </c>
    </row>
    <row r="67" spans="1:29">
      <c r="A67" s="2">
        <f t="shared" si="4"/>
        <v>66</v>
      </c>
      <c r="B67" s="3" t="str">
        <f t="shared" ref="B67:B130" si="5">CONCATENATE(Q67,",",R67,",",S67,",",T67,",",U67,",",V67,",",W67,",",X67,",",Y67,",",Z67,",",AA67,",",AB67,",",AC67,)</f>
        <v>$GPRMC,082809.000,A,4418.0086,N,02105.7862,E,62.47,345.96,151016,,,D*52</v>
      </c>
      <c r="C67" s="3"/>
      <c r="D67" s="3" t="str">
        <f t="shared" ref="D67:D130" si="6">CONCATENATE(VALUE(LEFT(Z67,2)),"/",(MID(Z67,3,2)),"/","20",(RIGHT(Z67,2)))</f>
        <v>15/10/2016</v>
      </c>
      <c r="E67" s="4">
        <f t="shared" ref="E67:E130" si="7">VALUE(CONCATENATE(LEFT(R67,2),":",MID(R67,3,2),":",MID(R67,5,2)))</f>
        <v>0.35288194444444443</v>
      </c>
      <c r="F67" s="4">
        <f t="shared" ref="F67:F130" si="8">VALUE(CONCATENATE((VALUE(LEFT(R67,2))+2),":",MID(R67,3,2),":",MID(R67,5,2)))</f>
        <v>0.43621527777777774</v>
      </c>
      <c r="G67" s="3">
        <v>387</v>
      </c>
      <c r="H67" s="3">
        <v>136</v>
      </c>
      <c r="I67" s="3">
        <v>522</v>
      </c>
      <c r="J67" s="3">
        <v>12</v>
      </c>
      <c r="K67" s="3">
        <v>2206</v>
      </c>
      <c r="L67" s="3">
        <v>244</v>
      </c>
      <c r="M67" s="3">
        <v>273</v>
      </c>
      <c r="N67" s="3">
        <v>322</v>
      </c>
      <c r="O67" s="3">
        <v>24</v>
      </c>
      <c r="P67" s="3">
        <v>22</v>
      </c>
      <c r="Q67" s="3" t="s">
        <v>19</v>
      </c>
      <c r="R67" s="3" t="s">
        <v>352</v>
      </c>
      <c r="S67" s="3" t="s">
        <v>21</v>
      </c>
      <c r="T67" s="3" t="s">
        <v>353</v>
      </c>
      <c r="U67" s="3" t="s">
        <v>23</v>
      </c>
      <c r="V67" s="3" t="s">
        <v>354</v>
      </c>
      <c r="W67" s="3" t="s">
        <v>25</v>
      </c>
      <c r="X67" s="3" t="s">
        <v>355</v>
      </c>
      <c r="Y67" s="3" t="s">
        <v>356</v>
      </c>
      <c r="Z67" s="3">
        <v>151016</v>
      </c>
      <c r="AA67" s="3"/>
      <c r="AB67" s="3"/>
      <c r="AC67" s="3" t="s">
        <v>357</v>
      </c>
    </row>
    <row r="68" spans="1:29">
      <c r="A68" s="2">
        <f t="shared" ref="A68:A131" si="9">A67+1</f>
        <v>67</v>
      </c>
      <c r="B68" s="3" t="str">
        <f t="shared" si="5"/>
        <v>$GPRMC,082943.000,A,4419.5792,N,02105.4269,E,64.35,347.80,151016,,,D*5F</v>
      </c>
      <c r="C68" s="3"/>
      <c r="D68" s="3" t="str">
        <f t="shared" si="6"/>
        <v>15/10/2016</v>
      </c>
      <c r="E68" s="4">
        <f t="shared" si="7"/>
        <v>0.35396990740740741</v>
      </c>
      <c r="F68" s="4">
        <f t="shared" si="8"/>
        <v>0.43730324074074073</v>
      </c>
      <c r="G68" s="3">
        <v>366</v>
      </c>
      <c r="H68" s="3">
        <v>140</v>
      </c>
      <c r="I68" s="3">
        <v>515</v>
      </c>
      <c r="J68" s="3">
        <v>12</v>
      </c>
      <c r="K68" s="3">
        <v>2225</v>
      </c>
      <c r="L68" s="3">
        <v>249</v>
      </c>
      <c r="M68" s="3">
        <v>270</v>
      </c>
      <c r="N68" s="3">
        <v>315</v>
      </c>
      <c r="O68" s="3">
        <v>21</v>
      </c>
      <c r="P68" s="3">
        <v>20</v>
      </c>
      <c r="Q68" s="3" t="s">
        <v>19</v>
      </c>
      <c r="R68" s="3" t="s">
        <v>358</v>
      </c>
      <c r="S68" s="3" t="s">
        <v>21</v>
      </c>
      <c r="T68" s="3" t="s">
        <v>359</v>
      </c>
      <c r="U68" s="3" t="s">
        <v>23</v>
      </c>
      <c r="V68" s="3" t="s">
        <v>360</v>
      </c>
      <c r="W68" s="3" t="s">
        <v>25</v>
      </c>
      <c r="X68" s="3" t="s">
        <v>361</v>
      </c>
      <c r="Y68" s="3" t="s">
        <v>362</v>
      </c>
      <c r="Z68" s="3">
        <v>151016</v>
      </c>
      <c r="AA68" s="3"/>
      <c r="AB68" s="3"/>
      <c r="AC68" s="3" t="s">
        <v>156</v>
      </c>
    </row>
    <row r="69" spans="1:29">
      <c r="A69" s="2">
        <f t="shared" si="9"/>
        <v>68</v>
      </c>
      <c r="B69" s="3" t="str">
        <f t="shared" si="5"/>
        <v>$GPRMC,083117.000,A,4420.8976,N,02104.5997,E,56.04,331.16,151016,,,D*53</v>
      </c>
      <c r="C69" s="3"/>
      <c r="D69" s="3" t="str">
        <f t="shared" si="6"/>
        <v>15/10/2016</v>
      </c>
      <c r="E69" s="4">
        <f t="shared" si="7"/>
        <v>0.3550578703703704</v>
      </c>
      <c r="F69" s="4">
        <f t="shared" si="8"/>
        <v>0.43839120370370371</v>
      </c>
      <c r="G69" s="3">
        <v>423</v>
      </c>
      <c r="H69" s="3">
        <v>141</v>
      </c>
      <c r="I69" s="3">
        <v>525</v>
      </c>
      <c r="J69" s="3">
        <v>12</v>
      </c>
      <c r="K69" s="3">
        <v>2260</v>
      </c>
      <c r="L69" s="3">
        <v>260</v>
      </c>
      <c r="M69" s="3">
        <v>271</v>
      </c>
      <c r="N69" s="3">
        <v>317</v>
      </c>
      <c r="O69" s="3">
        <v>26</v>
      </c>
      <c r="P69" s="3">
        <v>24</v>
      </c>
      <c r="Q69" s="3" t="s">
        <v>19</v>
      </c>
      <c r="R69" s="3" t="s">
        <v>363</v>
      </c>
      <c r="S69" s="3" t="s">
        <v>21</v>
      </c>
      <c r="T69" s="3" t="s">
        <v>364</v>
      </c>
      <c r="U69" s="3" t="s">
        <v>23</v>
      </c>
      <c r="V69" s="3" t="s">
        <v>365</v>
      </c>
      <c r="W69" s="3" t="s">
        <v>25</v>
      </c>
      <c r="X69" s="3" t="s">
        <v>366</v>
      </c>
      <c r="Y69" s="3" t="s">
        <v>367</v>
      </c>
      <c r="Z69" s="3">
        <v>151016</v>
      </c>
      <c r="AA69" s="3"/>
      <c r="AB69" s="3"/>
      <c r="AC69" s="3" t="s">
        <v>285</v>
      </c>
    </row>
    <row r="70" spans="1:29">
      <c r="A70" s="2">
        <f t="shared" si="9"/>
        <v>69</v>
      </c>
      <c r="B70" s="3" t="str">
        <f t="shared" si="5"/>
        <v>$GPRMC,083425.000,A,4423.6630,N,02103.7771,E,55.72,353.92,151016,,,D*5E</v>
      </c>
      <c r="C70" s="3"/>
      <c r="D70" s="3" t="str">
        <f t="shared" si="6"/>
        <v>15/10/2016</v>
      </c>
      <c r="E70" s="4">
        <f t="shared" si="7"/>
        <v>0.35723379629629631</v>
      </c>
      <c r="F70" s="4">
        <f t="shared" si="8"/>
        <v>0.44056712962962963</v>
      </c>
      <c r="G70" s="3">
        <v>415</v>
      </c>
      <c r="H70" s="3">
        <v>139</v>
      </c>
      <c r="I70" s="3">
        <v>526</v>
      </c>
      <c r="J70" s="3">
        <v>12</v>
      </c>
      <c r="K70" s="3">
        <v>2255</v>
      </c>
      <c r="L70" s="3">
        <v>232</v>
      </c>
      <c r="M70" s="3">
        <v>303</v>
      </c>
      <c r="N70" s="3">
        <v>356</v>
      </c>
      <c r="O70" s="3">
        <v>22</v>
      </c>
      <c r="P70" s="3">
        <v>21</v>
      </c>
      <c r="Q70" s="3" t="s">
        <v>19</v>
      </c>
      <c r="R70" s="3" t="s">
        <v>368</v>
      </c>
      <c r="S70" s="3" t="s">
        <v>21</v>
      </c>
      <c r="T70" s="3" t="s">
        <v>369</v>
      </c>
      <c r="U70" s="3" t="s">
        <v>23</v>
      </c>
      <c r="V70" s="3" t="s">
        <v>370</v>
      </c>
      <c r="W70" s="3" t="s">
        <v>25</v>
      </c>
      <c r="X70" s="3" t="s">
        <v>371</v>
      </c>
      <c r="Y70" s="3" t="s">
        <v>372</v>
      </c>
      <c r="Z70" s="3">
        <v>151016</v>
      </c>
      <c r="AA70" s="3"/>
      <c r="AB70" s="3"/>
      <c r="AC70" s="3" t="s">
        <v>172</v>
      </c>
    </row>
    <row r="71" spans="1:29">
      <c r="A71" s="2">
        <f t="shared" si="9"/>
        <v>70</v>
      </c>
      <c r="B71" s="3" t="str">
        <f t="shared" si="5"/>
        <v>$GPRMC,083559.000,A,4425.1521,N,02103.4356,E,62.43,16.42,151016,,,D*6D</v>
      </c>
      <c r="C71" s="3"/>
      <c r="D71" s="3" t="str">
        <f t="shared" si="6"/>
        <v>15/10/2016</v>
      </c>
      <c r="E71" s="4">
        <f t="shared" si="7"/>
        <v>0.3583217592592593</v>
      </c>
      <c r="F71" s="4">
        <f t="shared" si="8"/>
        <v>0.44165509259259261</v>
      </c>
      <c r="G71" s="3">
        <v>408</v>
      </c>
      <c r="H71" s="3">
        <v>142</v>
      </c>
      <c r="I71" s="3">
        <v>512</v>
      </c>
      <c r="J71" s="3">
        <v>12</v>
      </c>
      <c r="K71" s="3">
        <v>2270</v>
      </c>
      <c r="L71" s="3">
        <v>243</v>
      </c>
      <c r="M71" s="3">
        <v>282</v>
      </c>
      <c r="N71" s="3">
        <v>328</v>
      </c>
      <c r="O71" s="3">
        <v>27</v>
      </c>
      <c r="P71" s="3">
        <v>25</v>
      </c>
      <c r="Q71" s="3" t="s">
        <v>19</v>
      </c>
      <c r="R71" s="3" t="s">
        <v>373</v>
      </c>
      <c r="S71" s="3" t="s">
        <v>21</v>
      </c>
      <c r="T71" s="3" t="s">
        <v>374</v>
      </c>
      <c r="U71" s="3" t="s">
        <v>23</v>
      </c>
      <c r="V71" s="3" t="s">
        <v>375</v>
      </c>
      <c r="W71" s="3" t="s">
        <v>25</v>
      </c>
      <c r="X71" s="3" t="s">
        <v>376</v>
      </c>
      <c r="Y71" s="3" t="s">
        <v>377</v>
      </c>
      <c r="Z71" s="3">
        <v>151016</v>
      </c>
      <c r="AA71" s="3"/>
      <c r="AB71" s="3"/>
      <c r="AC71" s="3" t="s">
        <v>378</v>
      </c>
    </row>
    <row r="72" spans="1:29">
      <c r="A72" s="2">
        <f t="shared" si="9"/>
        <v>71</v>
      </c>
      <c r="B72" s="3" t="str">
        <f t="shared" si="5"/>
        <v>$GPRMC,083733.000,A,4426.5816,N,02102.9280,E,56.77,337.30,151016,,,D*5E</v>
      </c>
      <c r="C72" s="3"/>
      <c r="D72" s="3" t="str">
        <f t="shared" si="6"/>
        <v>15/10/2016</v>
      </c>
      <c r="E72" s="4">
        <f t="shared" si="7"/>
        <v>0.35940972222222217</v>
      </c>
      <c r="F72" s="4">
        <f t="shared" si="8"/>
        <v>0.44274305555555554</v>
      </c>
      <c r="G72" s="3">
        <v>413</v>
      </c>
      <c r="H72" s="3">
        <v>143</v>
      </c>
      <c r="I72" s="3">
        <v>526</v>
      </c>
      <c r="J72" s="3">
        <v>12</v>
      </c>
      <c r="K72" s="3">
        <v>2284</v>
      </c>
      <c r="L72" s="3">
        <v>242</v>
      </c>
      <c r="M72" s="3">
        <v>278</v>
      </c>
      <c r="N72" s="3">
        <v>326</v>
      </c>
      <c r="O72" s="3">
        <v>26</v>
      </c>
      <c r="P72" s="3">
        <v>24</v>
      </c>
      <c r="Q72" s="3" t="s">
        <v>19</v>
      </c>
      <c r="R72" s="3" t="s">
        <v>379</v>
      </c>
      <c r="S72" s="3" t="s">
        <v>21</v>
      </c>
      <c r="T72" s="3" t="s">
        <v>380</v>
      </c>
      <c r="U72" s="3" t="s">
        <v>23</v>
      </c>
      <c r="V72" s="3" t="s">
        <v>381</v>
      </c>
      <c r="W72" s="3" t="s">
        <v>25</v>
      </c>
      <c r="X72" s="3" t="s">
        <v>382</v>
      </c>
      <c r="Y72" s="3" t="s">
        <v>383</v>
      </c>
      <c r="Z72" s="3">
        <v>151016</v>
      </c>
      <c r="AA72" s="3"/>
      <c r="AB72" s="3"/>
      <c r="AC72" s="3" t="s">
        <v>172</v>
      </c>
    </row>
    <row r="73" spans="1:29">
      <c r="A73" s="2">
        <f t="shared" si="9"/>
        <v>72</v>
      </c>
      <c r="B73" s="3" t="str">
        <f t="shared" si="5"/>
        <v>$GPRMC,083907.000,A,4428.0025,N,02102.2921,E,57.67,3.84,151016,,,D*54</v>
      </c>
      <c r="C73" s="3"/>
      <c r="D73" s="3" t="str">
        <f t="shared" si="6"/>
        <v>15/10/2016</v>
      </c>
      <c r="E73" s="4">
        <f t="shared" si="7"/>
        <v>0.36049768518518516</v>
      </c>
      <c r="F73" s="4">
        <f t="shared" si="8"/>
        <v>0.44383101851851853</v>
      </c>
      <c r="G73" s="3">
        <v>407</v>
      </c>
      <c r="H73" s="3">
        <v>143</v>
      </c>
      <c r="I73" s="3">
        <v>541</v>
      </c>
      <c r="J73" s="3">
        <v>12</v>
      </c>
      <c r="K73" s="3">
        <v>2332</v>
      </c>
      <c r="L73" s="3">
        <v>265</v>
      </c>
      <c r="M73" s="3">
        <v>276</v>
      </c>
      <c r="N73" s="3">
        <v>324</v>
      </c>
      <c r="O73" s="3">
        <v>23</v>
      </c>
      <c r="P73" s="3">
        <v>22</v>
      </c>
      <c r="Q73" s="3" t="s">
        <v>19</v>
      </c>
      <c r="R73" s="3" t="s">
        <v>384</v>
      </c>
      <c r="S73" s="3" t="s">
        <v>21</v>
      </c>
      <c r="T73" s="3" t="s">
        <v>385</v>
      </c>
      <c r="U73" s="3" t="s">
        <v>23</v>
      </c>
      <c r="V73" s="3" t="s">
        <v>386</v>
      </c>
      <c r="W73" s="3" t="s">
        <v>25</v>
      </c>
      <c r="X73" s="3" t="s">
        <v>387</v>
      </c>
      <c r="Y73" s="3" t="s">
        <v>388</v>
      </c>
      <c r="Z73" s="3">
        <v>151016</v>
      </c>
      <c r="AA73" s="3"/>
      <c r="AB73" s="3"/>
      <c r="AC73" s="3" t="s">
        <v>63</v>
      </c>
    </row>
    <row r="74" spans="1:29">
      <c r="A74" s="2">
        <f t="shared" si="9"/>
        <v>73</v>
      </c>
      <c r="B74" s="3" t="str">
        <f t="shared" si="5"/>
        <v>$GPRMC,084041.000,A,4429.3258,N,02101.4942,E,60.17,326.27,151016,,,D*5C</v>
      </c>
      <c r="C74" s="3"/>
      <c r="D74" s="3" t="str">
        <f t="shared" si="6"/>
        <v>15/10/2016</v>
      </c>
      <c r="E74" s="4">
        <f t="shared" si="7"/>
        <v>0.36158564814814814</v>
      </c>
      <c r="F74" s="4">
        <f t="shared" si="8"/>
        <v>0.44491898148148151</v>
      </c>
      <c r="G74" s="3">
        <v>400</v>
      </c>
      <c r="H74" s="3">
        <v>140</v>
      </c>
      <c r="I74" s="3">
        <v>545</v>
      </c>
      <c r="J74" s="3">
        <v>12</v>
      </c>
      <c r="K74" s="3">
        <v>2332</v>
      </c>
      <c r="L74" s="3">
        <v>271</v>
      </c>
      <c r="M74" s="3">
        <v>274</v>
      </c>
      <c r="N74" s="3">
        <v>319</v>
      </c>
      <c r="O74" s="3">
        <v>24</v>
      </c>
      <c r="P74" s="3">
        <v>23</v>
      </c>
      <c r="Q74" s="3" t="s">
        <v>19</v>
      </c>
      <c r="R74" s="3" t="s">
        <v>389</v>
      </c>
      <c r="S74" s="3" t="s">
        <v>21</v>
      </c>
      <c r="T74" s="3" t="s">
        <v>390</v>
      </c>
      <c r="U74" s="3" t="s">
        <v>23</v>
      </c>
      <c r="V74" s="3" t="s">
        <v>391</v>
      </c>
      <c r="W74" s="3" t="s">
        <v>25</v>
      </c>
      <c r="X74" s="3" t="s">
        <v>392</v>
      </c>
      <c r="Y74" s="3" t="s">
        <v>393</v>
      </c>
      <c r="Z74" s="3">
        <v>151016</v>
      </c>
      <c r="AA74" s="3"/>
      <c r="AB74" s="3"/>
      <c r="AC74" s="3" t="s">
        <v>51</v>
      </c>
    </row>
    <row r="75" spans="1:29">
      <c r="A75" s="2">
        <f t="shared" si="9"/>
        <v>74</v>
      </c>
      <c r="B75" s="3" t="str">
        <f t="shared" si="5"/>
        <v>$GPRMC,084215.000,A,4430.7494,N,02100.8899,E,61.44,332.35,151016,,,D*5E</v>
      </c>
      <c r="C75" s="3"/>
      <c r="D75" s="3" t="str">
        <f t="shared" si="6"/>
        <v>15/10/2016</v>
      </c>
      <c r="E75" s="4">
        <f t="shared" si="7"/>
        <v>0.36267361111111113</v>
      </c>
      <c r="F75" s="4">
        <f t="shared" si="8"/>
        <v>0.4460069444444445</v>
      </c>
      <c r="G75" s="3">
        <v>400</v>
      </c>
      <c r="H75" s="3">
        <v>136</v>
      </c>
      <c r="I75" s="3">
        <v>538</v>
      </c>
      <c r="J75" s="3">
        <v>12</v>
      </c>
      <c r="K75" s="3">
        <v>2316</v>
      </c>
      <c r="L75" s="3">
        <v>262</v>
      </c>
      <c r="M75" s="3">
        <v>273</v>
      </c>
      <c r="N75" s="3">
        <v>321</v>
      </c>
      <c r="O75" s="3">
        <v>23</v>
      </c>
      <c r="P75" s="3">
        <v>22</v>
      </c>
      <c r="Q75" s="3" t="s">
        <v>19</v>
      </c>
      <c r="R75" s="3" t="s">
        <v>394</v>
      </c>
      <c r="S75" s="3" t="s">
        <v>21</v>
      </c>
      <c r="T75" s="3" t="s">
        <v>395</v>
      </c>
      <c r="U75" s="3" t="s">
        <v>23</v>
      </c>
      <c r="V75" s="3" t="s">
        <v>396</v>
      </c>
      <c r="W75" s="3" t="s">
        <v>25</v>
      </c>
      <c r="X75" s="3" t="s">
        <v>397</v>
      </c>
      <c r="Y75" s="3" t="s">
        <v>398</v>
      </c>
      <c r="Z75" s="3">
        <v>151016</v>
      </c>
      <c r="AA75" s="3"/>
      <c r="AB75" s="3"/>
      <c r="AC75" s="3" t="s">
        <v>172</v>
      </c>
    </row>
    <row r="76" spans="1:29">
      <c r="A76" s="2">
        <f t="shared" si="9"/>
        <v>75</v>
      </c>
      <c r="B76" s="3" t="str">
        <f t="shared" si="5"/>
        <v>$GPRMC,084657.000,A,4434.9507,N,02058.4395,E,54.29,305.20,151016,,,D*57</v>
      </c>
      <c r="C76" s="3"/>
      <c r="D76" s="3" t="str">
        <f t="shared" si="6"/>
        <v>15/10/2016</v>
      </c>
      <c r="E76" s="4">
        <f t="shared" si="7"/>
        <v>0.36593750000000003</v>
      </c>
      <c r="F76" s="4">
        <f t="shared" si="8"/>
        <v>0.44927083333333334</v>
      </c>
      <c r="G76" s="3">
        <v>405</v>
      </c>
      <c r="H76" s="3">
        <v>136</v>
      </c>
      <c r="I76" s="3">
        <v>535</v>
      </c>
      <c r="J76" s="3">
        <v>12</v>
      </c>
      <c r="K76" s="3">
        <v>2289</v>
      </c>
      <c r="L76" s="3">
        <v>259</v>
      </c>
      <c r="M76" s="3">
        <v>272</v>
      </c>
      <c r="N76" s="3">
        <v>319</v>
      </c>
      <c r="O76" s="3">
        <v>25</v>
      </c>
      <c r="P76" s="3">
        <v>24</v>
      </c>
      <c r="Q76" s="3" t="s">
        <v>19</v>
      </c>
      <c r="R76" s="3" t="s">
        <v>399</v>
      </c>
      <c r="S76" s="3" t="s">
        <v>21</v>
      </c>
      <c r="T76" s="3" t="s">
        <v>400</v>
      </c>
      <c r="U76" s="3" t="s">
        <v>23</v>
      </c>
      <c r="V76" s="3" t="s">
        <v>401</v>
      </c>
      <c r="W76" s="3" t="s">
        <v>25</v>
      </c>
      <c r="X76" s="3" t="s">
        <v>402</v>
      </c>
      <c r="Y76" s="3" t="s">
        <v>403</v>
      </c>
      <c r="Z76" s="3">
        <v>151016</v>
      </c>
      <c r="AA76" s="3"/>
      <c r="AB76" s="3"/>
      <c r="AC76" s="3" t="s">
        <v>140</v>
      </c>
    </row>
    <row r="77" spans="1:29">
      <c r="A77" s="2">
        <f t="shared" si="9"/>
        <v>76</v>
      </c>
      <c r="B77" s="3" t="str">
        <f t="shared" si="5"/>
        <v>$GPRMC,084831.000,A,4434.7331,N,02056.4827,E,59.89,253.77,151016,,,D*5F</v>
      </c>
      <c r="C77" s="3"/>
      <c r="D77" s="3" t="str">
        <f t="shared" si="6"/>
        <v>15/10/2016</v>
      </c>
      <c r="E77" s="4">
        <f t="shared" si="7"/>
        <v>0.36702546296296296</v>
      </c>
      <c r="F77" s="4">
        <f t="shared" si="8"/>
        <v>0.45035879629629627</v>
      </c>
      <c r="G77" s="3">
        <v>408</v>
      </c>
      <c r="H77" s="3">
        <v>136</v>
      </c>
      <c r="I77" s="3">
        <v>535</v>
      </c>
      <c r="J77" s="3">
        <v>12</v>
      </c>
      <c r="K77" s="3">
        <v>2149</v>
      </c>
      <c r="L77" s="3">
        <v>209</v>
      </c>
      <c r="M77" s="3">
        <v>271</v>
      </c>
      <c r="N77" s="3">
        <v>307</v>
      </c>
      <c r="O77" s="3">
        <v>27</v>
      </c>
      <c r="P77" s="3">
        <v>25</v>
      </c>
      <c r="Q77" s="3" t="s">
        <v>19</v>
      </c>
      <c r="R77" s="3" t="s">
        <v>404</v>
      </c>
      <c r="S77" s="3" t="s">
        <v>21</v>
      </c>
      <c r="T77" s="3" t="s">
        <v>405</v>
      </c>
      <c r="U77" s="3" t="s">
        <v>23</v>
      </c>
      <c r="V77" s="3" t="s">
        <v>406</v>
      </c>
      <c r="W77" s="3" t="s">
        <v>25</v>
      </c>
      <c r="X77" s="3" t="s">
        <v>407</v>
      </c>
      <c r="Y77" s="3" t="s">
        <v>408</v>
      </c>
      <c r="Z77" s="3">
        <v>151016</v>
      </c>
      <c r="AA77" s="3"/>
      <c r="AB77" s="3"/>
      <c r="AC77" s="3" t="s">
        <v>156</v>
      </c>
    </row>
    <row r="78" spans="1:29">
      <c r="A78" s="2">
        <f t="shared" si="9"/>
        <v>77</v>
      </c>
      <c r="B78" s="3" t="str">
        <f t="shared" si="5"/>
        <v>$GPRMC,085005.000,A,4434.4625,N,02054.4814,E,59.18,291.22,151016,,,D*56</v>
      </c>
      <c r="C78" s="3"/>
      <c r="D78" s="3" t="str">
        <f t="shared" si="6"/>
        <v>15/10/2016</v>
      </c>
      <c r="E78" s="4">
        <f t="shared" si="7"/>
        <v>0.36811342592592594</v>
      </c>
      <c r="F78" s="4">
        <f t="shared" si="8"/>
        <v>0.45144675925925926</v>
      </c>
      <c r="G78" s="3">
        <v>413</v>
      </c>
      <c r="H78" s="3">
        <v>136</v>
      </c>
      <c r="I78" s="3">
        <v>523</v>
      </c>
      <c r="J78" s="3">
        <v>12</v>
      </c>
      <c r="K78" s="3">
        <v>2123</v>
      </c>
      <c r="L78" s="3">
        <v>210</v>
      </c>
      <c r="M78" s="3">
        <v>270</v>
      </c>
      <c r="N78" s="3">
        <v>306</v>
      </c>
      <c r="O78" s="3">
        <v>26</v>
      </c>
      <c r="P78" s="3">
        <v>24</v>
      </c>
      <c r="Q78" s="3" t="s">
        <v>19</v>
      </c>
      <c r="R78" s="3" t="s">
        <v>409</v>
      </c>
      <c r="S78" s="3" t="s">
        <v>21</v>
      </c>
      <c r="T78" s="3" t="s">
        <v>410</v>
      </c>
      <c r="U78" s="3" t="s">
        <v>23</v>
      </c>
      <c r="V78" s="3" t="s">
        <v>411</v>
      </c>
      <c r="W78" s="3" t="s">
        <v>25</v>
      </c>
      <c r="X78" s="3" t="s">
        <v>412</v>
      </c>
      <c r="Y78" s="3" t="s">
        <v>413</v>
      </c>
      <c r="Z78" s="3">
        <v>151016</v>
      </c>
      <c r="AA78" s="3"/>
      <c r="AB78" s="3"/>
      <c r="AC78" s="3" t="s">
        <v>57</v>
      </c>
    </row>
    <row r="79" spans="1:29">
      <c r="A79" s="2">
        <f t="shared" si="9"/>
        <v>78</v>
      </c>
      <c r="B79" s="3" t="str">
        <f t="shared" si="5"/>
        <v>$GPRMC,085139.000,A,4434.8530,N,02052.4580,E,54.39,292.38,151016,,,D*53</v>
      </c>
      <c r="C79" s="3"/>
      <c r="D79" s="3" t="str">
        <f t="shared" si="6"/>
        <v>15/10/2016</v>
      </c>
      <c r="E79" s="4">
        <f t="shared" si="7"/>
        <v>0.36920138888888893</v>
      </c>
      <c r="F79" s="4">
        <f t="shared" si="8"/>
        <v>0.45253472222222224</v>
      </c>
      <c r="G79" s="3">
        <v>407</v>
      </c>
      <c r="H79" s="3">
        <v>140</v>
      </c>
      <c r="I79" s="3">
        <v>526</v>
      </c>
      <c r="J79" s="3">
        <v>12</v>
      </c>
      <c r="K79" s="3">
        <v>2158</v>
      </c>
      <c r="L79" s="3">
        <v>205</v>
      </c>
      <c r="M79" s="3">
        <v>272</v>
      </c>
      <c r="N79" s="3">
        <v>309</v>
      </c>
      <c r="O79" s="3">
        <v>25</v>
      </c>
      <c r="P79" s="3">
        <v>24</v>
      </c>
      <c r="Q79" s="3" t="s">
        <v>19</v>
      </c>
      <c r="R79" s="3" t="s">
        <v>414</v>
      </c>
      <c r="S79" s="3" t="s">
        <v>21</v>
      </c>
      <c r="T79" s="3" t="s">
        <v>415</v>
      </c>
      <c r="U79" s="3" t="s">
        <v>23</v>
      </c>
      <c r="V79" s="3" t="s">
        <v>416</v>
      </c>
      <c r="W79" s="3" t="s">
        <v>25</v>
      </c>
      <c r="X79" s="3" t="s">
        <v>417</v>
      </c>
      <c r="Y79" s="3" t="s">
        <v>418</v>
      </c>
      <c r="Z79" s="3">
        <v>151016</v>
      </c>
      <c r="AA79" s="3"/>
      <c r="AB79" s="3"/>
      <c r="AC79" s="3" t="s">
        <v>285</v>
      </c>
    </row>
    <row r="80" spans="1:29">
      <c r="A80" s="2">
        <f t="shared" si="9"/>
        <v>79</v>
      </c>
      <c r="B80" s="3" t="str">
        <f t="shared" si="5"/>
        <v>$GPRMC,085313.000,A,4435.0705,N,02050.6191,E,56.24,255.40,151016,,,D*5A</v>
      </c>
      <c r="C80" s="3"/>
      <c r="D80" s="3" t="str">
        <f t="shared" si="6"/>
        <v>15/10/2016</v>
      </c>
      <c r="E80" s="4">
        <f t="shared" si="7"/>
        <v>0.3702893518518518</v>
      </c>
      <c r="F80" s="4">
        <f t="shared" si="8"/>
        <v>0.45362268518518517</v>
      </c>
      <c r="G80" s="3">
        <v>407</v>
      </c>
      <c r="H80" s="3">
        <v>141</v>
      </c>
      <c r="I80" s="3">
        <v>533</v>
      </c>
      <c r="J80" s="3">
        <v>12</v>
      </c>
      <c r="K80" s="3">
        <v>2184</v>
      </c>
      <c r="L80" s="3">
        <v>210</v>
      </c>
      <c r="M80" s="3">
        <v>274</v>
      </c>
      <c r="N80" s="3">
        <v>317</v>
      </c>
      <c r="O80" s="3">
        <v>25</v>
      </c>
      <c r="P80" s="3">
        <v>24</v>
      </c>
      <c r="Q80" s="3" t="s">
        <v>19</v>
      </c>
      <c r="R80" s="3" t="s">
        <v>419</v>
      </c>
      <c r="S80" s="3" t="s">
        <v>21</v>
      </c>
      <c r="T80" s="3" t="s">
        <v>420</v>
      </c>
      <c r="U80" s="3" t="s">
        <v>23</v>
      </c>
      <c r="V80" s="3" t="s">
        <v>421</v>
      </c>
      <c r="W80" s="3" t="s">
        <v>25</v>
      </c>
      <c r="X80" s="3" t="s">
        <v>299</v>
      </c>
      <c r="Y80" s="3" t="s">
        <v>422</v>
      </c>
      <c r="Z80" s="3">
        <v>151016</v>
      </c>
      <c r="AA80" s="3"/>
      <c r="AB80" s="3"/>
      <c r="AC80" s="3" t="s">
        <v>259</v>
      </c>
    </row>
    <row r="81" spans="1:29">
      <c r="A81" s="2">
        <f t="shared" si="9"/>
        <v>80</v>
      </c>
      <c r="B81" s="3" t="str">
        <f t="shared" si="5"/>
        <v>$GPRMC,085447.000,A,4434.9956,N,02048.7267,E,51.11,256.33,151016,,,D*58</v>
      </c>
      <c r="C81" s="3"/>
      <c r="D81" s="3" t="str">
        <f t="shared" si="6"/>
        <v>15/10/2016</v>
      </c>
      <c r="E81" s="4">
        <f t="shared" si="7"/>
        <v>0.37137731481481479</v>
      </c>
      <c r="F81" s="4">
        <f t="shared" si="8"/>
        <v>0.45471064814814816</v>
      </c>
      <c r="G81" s="3">
        <v>417</v>
      </c>
      <c r="H81" s="3">
        <v>142</v>
      </c>
      <c r="I81" s="3">
        <v>521</v>
      </c>
      <c r="J81" s="3">
        <v>11</v>
      </c>
      <c r="K81" s="3">
        <v>2172</v>
      </c>
      <c r="L81" s="3">
        <v>204</v>
      </c>
      <c r="M81" s="3">
        <v>279</v>
      </c>
      <c r="N81" s="3">
        <v>321</v>
      </c>
      <c r="O81" s="3">
        <v>26</v>
      </c>
      <c r="P81" s="3">
        <v>25</v>
      </c>
      <c r="Q81" s="3" t="s">
        <v>19</v>
      </c>
      <c r="R81" s="3" t="s">
        <v>423</v>
      </c>
      <c r="S81" s="3" t="s">
        <v>21</v>
      </c>
      <c r="T81" s="3" t="s">
        <v>424</v>
      </c>
      <c r="U81" s="3" t="s">
        <v>23</v>
      </c>
      <c r="V81" s="3" t="s">
        <v>425</v>
      </c>
      <c r="W81" s="3" t="s">
        <v>25</v>
      </c>
      <c r="X81" s="3" t="s">
        <v>426</v>
      </c>
      <c r="Y81" s="3" t="s">
        <v>427</v>
      </c>
      <c r="Z81" s="3">
        <v>151016</v>
      </c>
      <c r="AA81" s="3"/>
      <c r="AB81" s="3"/>
      <c r="AC81" s="3" t="s">
        <v>107</v>
      </c>
    </row>
    <row r="82" spans="1:29">
      <c r="A82" s="2">
        <f t="shared" si="9"/>
        <v>81</v>
      </c>
      <c r="B82" s="3" t="str">
        <f t="shared" si="5"/>
        <v>$GPRMC,085621.000,A,4434.7798,N,02046.8787,E,51.91,268.16,151016,,,D*50</v>
      </c>
      <c r="C82" s="3"/>
      <c r="D82" s="3" t="str">
        <f t="shared" si="6"/>
        <v>15/10/2016</v>
      </c>
      <c r="E82" s="4">
        <f t="shared" si="7"/>
        <v>0.37246527777777777</v>
      </c>
      <c r="F82" s="4">
        <f t="shared" si="8"/>
        <v>0.45579861111111114</v>
      </c>
      <c r="G82" s="3">
        <v>413</v>
      </c>
      <c r="H82" s="3">
        <v>145</v>
      </c>
      <c r="I82" s="3">
        <v>504</v>
      </c>
      <c r="J82" s="3">
        <v>12</v>
      </c>
      <c r="K82" s="3">
        <v>2181</v>
      </c>
      <c r="L82" s="3">
        <v>203</v>
      </c>
      <c r="M82" s="3">
        <v>274</v>
      </c>
      <c r="N82" s="3">
        <v>316</v>
      </c>
      <c r="O82" s="3">
        <v>24</v>
      </c>
      <c r="P82" s="3">
        <v>23</v>
      </c>
      <c r="Q82" s="3" t="s">
        <v>19</v>
      </c>
      <c r="R82" s="3" t="s">
        <v>428</v>
      </c>
      <c r="S82" s="3" t="s">
        <v>21</v>
      </c>
      <c r="T82" s="3" t="s">
        <v>429</v>
      </c>
      <c r="U82" s="3" t="s">
        <v>23</v>
      </c>
      <c r="V82" s="3" t="s">
        <v>430</v>
      </c>
      <c r="W82" s="3" t="s">
        <v>25</v>
      </c>
      <c r="X82" s="3" t="s">
        <v>431</v>
      </c>
      <c r="Y82" s="3" t="s">
        <v>432</v>
      </c>
      <c r="Z82" s="3">
        <v>151016</v>
      </c>
      <c r="AA82" s="3"/>
      <c r="AB82" s="3"/>
      <c r="AC82" s="3" t="s">
        <v>69</v>
      </c>
    </row>
    <row r="83" spans="1:29">
      <c r="A83" s="2">
        <f t="shared" si="9"/>
        <v>82</v>
      </c>
      <c r="B83" s="3" t="str">
        <f t="shared" si="5"/>
        <v>$GPRMC,085929.000,A,4434.2974,N,02043.2355,E,47.75,242.71,151016,,,D*5E</v>
      </c>
      <c r="C83" s="3"/>
      <c r="D83" s="3" t="str">
        <f t="shared" si="6"/>
        <v>15/10/2016</v>
      </c>
      <c r="E83" s="4">
        <f t="shared" si="7"/>
        <v>0.37464120370370368</v>
      </c>
      <c r="F83" s="4">
        <f t="shared" si="8"/>
        <v>0.457974537037037</v>
      </c>
      <c r="G83" s="3">
        <v>412</v>
      </c>
      <c r="H83" s="3">
        <v>154</v>
      </c>
      <c r="I83" s="3">
        <v>478</v>
      </c>
      <c r="J83" s="3">
        <v>12</v>
      </c>
      <c r="K83" s="3">
        <v>2185</v>
      </c>
      <c r="L83" s="3">
        <v>191</v>
      </c>
      <c r="M83" s="3">
        <v>274</v>
      </c>
      <c r="N83" s="3">
        <v>308</v>
      </c>
      <c r="O83" s="3">
        <v>20</v>
      </c>
      <c r="P83" s="3">
        <v>19</v>
      </c>
      <c r="Q83" s="3" t="s">
        <v>19</v>
      </c>
      <c r="R83" s="3" t="s">
        <v>433</v>
      </c>
      <c r="S83" s="3" t="s">
        <v>21</v>
      </c>
      <c r="T83" s="3" t="s">
        <v>434</v>
      </c>
      <c r="U83" s="3" t="s">
        <v>23</v>
      </c>
      <c r="V83" s="3" t="s">
        <v>435</v>
      </c>
      <c r="W83" s="3" t="s">
        <v>25</v>
      </c>
      <c r="X83" s="3" t="s">
        <v>436</v>
      </c>
      <c r="Y83" s="3" t="s">
        <v>437</v>
      </c>
      <c r="Z83" s="3">
        <v>151016</v>
      </c>
      <c r="AA83" s="3"/>
      <c r="AB83" s="3"/>
      <c r="AC83" s="3" t="s">
        <v>172</v>
      </c>
    </row>
    <row r="84" spans="1:29">
      <c r="A84" s="2">
        <f t="shared" si="9"/>
        <v>83</v>
      </c>
      <c r="B84" s="3" t="str">
        <f t="shared" si="5"/>
        <v>$GPRMC,090237.000,A,4434.0612,N,02041.7635,E,0.00,256.03,151016,,,D*66</v>
      </c>
      <c r="C84" s="3"/>
      <c r="D84" s="3" t="str">
        <f t="shared" si="6"/>
        <v>15/10/2016</v>
      </c>
      <c r="E84" s="4">
        <f t="shared" si="7"/>
        <v>0.37681712962962965</v>
      </c>
      <c r="F84" s="4">
        <f t="shared" si="8"/>
        <v>0.46015046296296297</v>
      </c>
      <c r="G84" s="3">
        <v>408</v>
      </c>
      <c r="H84" s="3">
        <v>156</v>
      </c>
      <c r="I84" s="3">
        <v>480</v>
      </c>
      <c r="J84" s="3">
        <v>12</v>
      </c>
      <c r="K84" s="3">
        <v>2220</v>
      </c>
      <c r="L84" s="3">
        <v>217</v>
      </c>
      <c r="M84" s="3">
        <v>275</v>
      </c>
      <c r="N84" s="3">
        <v>300</v>
      </c>
      <c r="O84" s="3">
        <v>24</v>
      </c>
      <c r="P84" s="3">
        <v>23</v>
      </c>
      <c r="Q84" s="3" t="s">
        <v>19</v>
      </c>
      <c r="R84" s="3" t="s">
        <v>438</v>
      </c>
      <c r="S84" s="3" t="s">
        <v>21</v>
      </c>
      <c r="T84" s="3" t="s">
        <v>439</v>
      </c>
      <c r="U84" s="3" t="s">
        <v>23</v>
      </c>
      <c r="V84" s="3" t="s">
        <v>440</v>
      </c>
      <c r="W84" s="3" t="s">
        <v>25</v>
      </c>
      <c r="X84" s="3" t="s">
        <v>26</v>
      </c>
      <c r="Y84" s="3" t="s">
        <v>441</v>
      </c>
      <c r="Z84" s="3">
        <v>151016</v>
      </c>
      <c r="AA84" s="3"/>
      <c r="AB84" s="3"/>
      <c r="AC84" s="3" t="s">
        <v>32</v>
      </c>
    </row>
    <row r="85" spans="1:29">
      <c r="A85" s="2">
        <f t="shared" si="9"/>
        <v>84</v>
      </c>
      <c r="B85" s="3" t="str">
        <f t="shared" si="5"/>
        <v>$GPRMC,090411.000,A,4434.0612,N,02041.7635,E,0.00,256.03,151016,,,D*64</v>
      </c>
      <c r="C85" s="3"/>
      <c r="D85" s="3" t="str">
        <f t="shared" si="6"/>
        <v>15/10/2016</v>
      </c>
      <c r="E85" s="4">
        <f t="shared" si="7"/>
        <v>0.37790509259259258</v>
      </c>
      <c r="F85" s="4">
        <f t="shared" si="8"/>
        <v>0.4612384259259259</v>
      </c>
      <c r="G85" s="3">
        <v>412</v>
      </c>
      <c r="H85" s="3">
        <v>157</v>
      </c>
      <c r="I85" s="3">
        <v>486</v>
      </c>
      <c r="J85" s="3">
        <v>12</v>
      </c>
      <c r="K85" s="3">
        <v>2271</v>
      </c>
      <c r="L85" s="3">
        <v>230</v>
      </c>
      <c r="M85" s="3">
        <v>278</v>
      </c>
      <c r="N85" s="3">
        <v>303</v>
      </c>
      <c r="O85" s="3">
        <v>24</v>
      </c>
      <c r="P85" s="3">
        <v>23</v>
      </c>
      <c r="Q85" s="3" t="s">
        <v>19</v>
      </c>
      <c r="R85" s="3" t="s">
        <v>442</v>
      </c>
      <c r="S85" s="3" t="s">
        <v>21</v>
      </c>
      <c r="T85" s="3" t="s">
        <v>439</v>
      </c>
      <c r="U85" s="3" t="s">
        <v>23</v>
      </c>
      <c r="V85" s="3" t="s">
        <v>440</v>
      </c>
      <c r="W85" s="3" t="s">
        <v>25</v>
      </c>
      <c r="X85" s="3" t="s">
        <v>26</v>
      </c>
      <c r="Y85" s="3" t="s">
        <v>441</v>
      </c>
      <c r="Z85" s="3">
        <v>151016</v>
      </c>
      <c r="AA85" s="3"/>
      <c r="AB85" s="3"/>
      <c r="AC85" s="3" t="s">
        <v>341</v>
      </c>
    </row>
    <row r="86" spans="1:29">
      <c r="A86" s="2">
        <f t="shared" si="9"/>
        <v>85</v>
      </c>
      <c r="B86" s="3" t="str">
        <f t="shared" si="5"/>
        <v>$GPRMC,090545.000,A,4434.0612,N,02041.7635,E,0.00,256.03,151016,,,D*64</v>
      </c>
      <c r="C86" s="3"/>
      <c r="D86" s="3" t="str">
        <f t="shared" si="6"/>
        <v>15/10/2016</v>
      </c>
      <c r="E86" s="4">
        <f t="shared" si="7"/>
        <v>0.37899305555555557</v>
      </c>
      <c r="F86" s="4">
        <f t="shared" si="8"/>
        <v>0.46232638888888888</v>
      </c>
      <c r="G86" s="3">
        <v>406</v>
      </c>
      <c r="H86" s="3">
        <v>158</v>
      </c>
      <c r="I86" s="3">
        <v>476</v>
      </c>
      <c r="J86" s="3">
        <v>12</v>
      </c>
      <c r="K86" s="3">
        <v>2324</v>
      </c>
      <c r="L86" s="3">
        <v>226</v>
      </c>
      <c r="M86" s="3">
        <v>279</v>
      </c>
      <c r="N86" s="3">
        <v>300</v>
      </c>
      <c r="O86" s="3">
        <v>24</v>
      </c>
      <c r="P86" s="3">
        <v>23</v>
      </c>
      <c r="Q86" s="3" t="s">
        <v>19</v>
      </c>
      <c r="R86" s="3" t="s">
        <v>443</v>
      </c>
      <c r="S86" s="3" t="s">
        <v>21</v>
      </c>
      <c r="T86" s="3" t="s">
        <v>439</v>
      </c>
      <c r="U86" s="3" t="s">
        <v>23</v>
      </c>
      <c r="V86" s="3" t="s">
        <v>440</v>
      </c>
      <c r="W86" s="3" t="s">
        <v>25</v>
      </c>
      <c r="X86" s="3" t="s">
        <v>26</v>
      </c>
      <c r="Y86" s="3" t="s">
        <v>441</v>
      </c>
      <c r="Z86" s="3">
        <v>151016</v>
      </c>
      <c r="AA86" s="3"/>
      <c r="AB86" s="3"/>
      <c r="AC86" s="3" t="s">
        <v>341</v>
      </c>
    </row>
    <row r="87" spans="1:29">
      <c r="A87" s="2">
        <f t="shared" si="9"/>
        <v>86</v>
      </c>
      <c r="B87" s="3" t="str">
        <f t="shared" si="5"/>
        <v>$GPRMC,090719.000,A,4434.0612,N,02041.7635,E,0.00,256.03,151016,,,D*6F</v>
      </c>
      <c r="C87" s="3"/>
      <c r="D87" s="3" t="str">
        <f t="shared" si="6"/>
        <v>15/10/2016</v>
      </c>
      <c r="E87" s="4">
        <f t="shared" si="7"/>
        <v>0.38008101851851855</v>
      </c>
      <c r="F87" s="4">
        <f t="shared" si="8"/>
        <v>0.46341435185185187</v>
      </c>
      <c r="G87" s="3">
        <v>405</v>
      </c>
      <c r="H87" s="3">
        <v>161</v>
      </c>
      <c r="I87" s="3">
        <v>462</v>
      </c>
      <c r="J87" s="3">
        <v>12</v>
      </c>
      <c r="K87" s="3">
        <v>2362</v>
      </c>
      <c r="L87" s="3">
        <v>225</v>
      </c>
      <c r="M87" s="3">
        <v>279</v>
      </c>
      <c r="N87" s="3">
        <v>301</v>
      </c>
      <c r="O87" s="3">
        <v>23</v>
      </c>
      <c r="P87" s="3">
        <v>22</v>
      </c>
      <c r="Q87" s="3" t="s">
        <v>19</v>
      </c>
      <c r="R87" s="3" t="s">
        <v>444</v>
      </c>
      <c r="S87" s="3" t="s">
        <v>21</v>
      </c>
      <c r="T87" s="3" t="s">
        <v>439</v>
      </c>
      <c r="U87" s="3" t="s">
        <v>23</v>
      </c>
      <c r="V87" s="3" t="s">
        <v>440</v>
      </c>
      <c r="W87" s="3" t="s">
        <v>25</v>
      </c>
      <c r="X87" s="3" t="s">
        <v>26</v>
      </c>
      <c r="Y87" s="3" t="s">
        <v>441</v>
      </c>
      <c r="Z87" s="3">
        <v>151016</v>
      </c>
      <c r="AA87" s="3"/>
      <c r="AB87" s="3"/>
      <c r="AC87" s="3" t="s">
        <v>85</v>
      </c>
    </row>
    <row r="88" spans="1:29">
      <c r="A88" s="2">
        <f t="shared" si="9"/>
        <v>87</v>
      </c>
      <c r="B88" s="3" t="str">
        <f t="shared" si="5"/>
        <v>$GPRMC,091027.000,A,4434.0612,N,02041.7635,E,0.00,256.03,151016,,,D*64</v>
      </c>
      <c r="C88" s="3"/>
      <c r="D88" s="3" t="str">
        <f t="shared" si="6"/>
        <v>15/10/2016</v>
      </c>
      <c r="E88" s="4">
        <f t="shared" si="7"/>
        <v>0.38225694444444441</v>
      </c>
      <c r="F88" s="4">
        <f t="shared" si="8"/>
        <v>0.46559027777777778</v>
      </c>
      <c r="G88" s="3">
        <v>404</v>
      </c>
      <c r="H88" s="3">
        <v>160</v>
      </c>
      <c r="I88" s="3">
        <v>466</v>
      </c>
      <c r="J88" s="3">
        <v>12</v>
      </c>
      <c r="K88" s="3">
        <v>2414</v>
      </c>
      <c r="L88" s="3">
        <v>225</v>
      </c>
      <c r="M88" s="3">
        <v>281</v>
      </c>
      <c r="N88" s="3">
        <v>306</v>
      </c>
      <c r="O88" s="3">
        <v>22</v>
      </c>
      <c r="P88" s="3">
        <v>21</v>
      </c>
      <c r="Q88" s="3" t="s">
        <v>19</v>
      </c>
      <c r="R88" s="3" t="s">
        <v>445</v>
      </c>
      <c r="S88" s="3" t="s">
        <v>21</v>
      </c>
      <c r="T88" s="3" t="s">
        <v>439</v>
      </c>
      <c r="U88" s="3" t="s">
        <v>23</v>
      </c>
      <c r="V88" s="3" t="s">
        <v>440</v>
      </c>
      <c r="W88" s="3" t="s">
        <v>25</v>
      </c>
      <c r="X88" s="3" t="s">
        <v>26</v>
      </c>
      <c r="Y88" s="3" t="s">
        <v>441</v>
      </c>
      <c r="Z88" s="3">
        <v>151016</v>
      </c>
      <c r="AA88" s="3"/>
      <c r="AB88" s="3"/>
      <c r="AC88" s="3" t="s">
        <v>341</v>
      </c>
    </row>
    <row r="89" spans="1:29">
      <c r="A89" s="2">
        <f t="shared" si="9"/>
        <v>88</v>
      </c>
      <c r="B89" s="3" t="str">
        <f t="shared" si="5"/>
        <v>$GPRMC,091201.000,A,4433.9962,N,02041.3162,E,50.69,270.83,151016,,,D*53</v>
      </c>
      <c r="C89" s="3"/>
      <c r="D89" s="3" t="str">
        <f t="shared" si="6"/>
        <v>15/10/2016</v>
      </c>
      <c r="E89" s="4">
        <f t="shared" si="7"/>
        <v>0.3833449074074074</v>
      </c>
      <c r="F89" s="4">
        <f t="shared" si="8"/>
        <v>0.46667824074074077</v>
      </c>
      <c r="G89" s="3">
        <v>403</v>
      </c>
      <c r="H89" s="3">
        <v>161</v>
      </c>
      <c r="I89" s="3">
        <v>478</v>
      </c>
      <c r="J89" s="3">
        <v>12</v>
      </c>
      <c r="K89" s="3">
        <v>2434</v>
      </c>
      <c r="L89" s="3">
        <v>217</v>
      </c>
      <c r="M89" s="3">
        <v>279</v>
      </c>
      <c r="N89" s="3">
        <v>301</v>
      </c>
      <c r="O89" s="3">
        <v>21</v>
      </c>
      <c r="P89" s="3">
        <v>20</v>
      </c>
      <c r="Q89" s="3" t="s">
        <v>19</v>
      </c>
      <c r="R89" s="3" t="s">
        <v>446</v>
      </c>
      <c r="S89" s="3" t="s">
        <v>21</v>
      </c>
      <c r="T89" s="3" t="s">
        <v>447</v>
      </c>
      <c r="U89" s="3" t="s">
        <v>23</v>
      </c>
      <c r="V89" s="3" t="s">
        <v>448</v>
      </c>
      <c r="W89" s="3" t="s">
        <v>25</v>
      </c>
      <c r="X89" s="3" t="s">
        <v>449</v>
      </c>
      <c r="Y89" s="3" t="s">
        <v>450</v>
      </c>
      <c r="Z89" s="3">
        <v>151016</v>
      </c>
      <c r="AA89" s="3"/>
      <c r="AB89" s="3"/>
      <c r="AC89" s="3" t="s">
        <v>285</v>
      </c>
    </row>
    <row r="90" spans="1:29">
      <c r="A90" s="2">
        <f t="shared" si="9"/>
        <v>89</v>
      </c>
      <c r="B90" s="3" t="str">
        <f t="shared" si="5"/>
        <v>$GPRMC,091335.000,A,4434.0324,N,02039.4486,E,53.71,291.96,151016,,,D*55</v>
      </c>
      <c r="C90" s="3"/>
      <c r="D90" s="3" t="str">
        <f t="shared" si="6"/>
        <v>15/10/2016</v>
      </c>
      <c r="E90" s="4">
        <f t="shared" si="7"/>
        <v>0.38443287037037038</v>
      </c>
      <c r="F90" s="4">
        <f t="shared" si="8"/>
        <v>0.46776620370370375</v>
      </c>
      <c r="G90" s="3">
        <v>424</v>
      </c>
      <c r="H90" s="3">
        <v>161</v>
      </c>
      <c r="I90" s="3">
        <v>482</v>
      </c>
      <c r="J90" s="3">
        <v>12</v>
      </c>
      <c r="K90" s="3">
        <v>2464</v>
      </c>
      <c r="L90" s="3">
        <v>210</v>
      </c>
      <c r="M90" s="3">
        <v>277</v>
      </c>
      <c r="N90" s="3">
        <v>325</v>
      </c>
      <c r="O90" s="3">
        <v>21</v>
      </c>
      <c r="P90" s="3">
        <v>20</v>
      </c>
      <c r="Q90" s="3" t="s">
        <v>19</v>
      </c>
      <c r="R90" s="3" t="s">
        <v>451</v>
      </c>
      <c r="S90" s="3" t="s">
        <v>21</v>
      </c>
      <c r="T90" s="3" t="s">
        <v>452</v>
      </c>
      <c r="U90" s="3" t="s">
        <v>23</v>
      </c>
      <c r="V90" s="3" t="s">
        <v>453</v>
      </c>
      <c r="W90" s="3" t="s">
        <v>25</v>
      </c>
      <c r="X90" s="3" t="s">
        <v>454</v>
      </c>
      <c r="Y90" s="3" t="s">
        <v>455</v>
      </c>
      <c r="Z90" s="3">
        <v>151016</v>
      </c>
      <c r="AA90" s="3"/>
      <c r="AB90" s="3"/>
      <c r="AC90" s="3" t="s">
        <v>204</v>
      </c>
    </row>
    <row r="91" spans="1:29">
      <c r="A91" s="2">
        <f t="shared" si="9"/>
        <v>90</v>
      </c>
      <c r="B91" s="3" t="str">
        <f t="shared" si="5"/>
        <v>$GPRMC,091509.000,A,4435.2700,N,02038.4609,E,56.09,343.00,151016,,,D*52</v>
      </c>
      <c r="C91" s="3"/>
      <c r="D91" s="3" t="str">
        <f t="shared" si="6"/>
        <v>15/10/2016</v>
      </c>
      <c r="E91" s="4">
        <f t="shared" si="7"/>
        <v>0.38552083333333331</v>
      </c>
      <c r="F91" s="4">
        <f t="shared" si="8"/>
        <v>0.46885416666666663</v>
      </c>
      <c r="G91" s="3">
        <v>420</v>
      </c>
      <c r="H91" s="3">
        <v>158</v>
      </c>
      <c r="I91" s="3">
        <v>475</v>
      </c>
      <c r="J91" s="3">
        <v>12</v>
      </c>
      <c r="K91" s="3">
        <v>2522</v>
      </c>
      <c r="L91" s="3">
        <v>218</v>
      </c>
      <c r="M91" s="3">
        <v>287</v>
      </c>
      <c r="N91" s="3">
        <v>356</v>
      </c>
      <c r="O91" s="3">
        <v>24</v>
      </c>
      <c r="P91" s="3">
        <v>23</v>
      </c>
      <c r="Q91" s="3" t="s">
        <v>19</v>
      </c>
      <c r="R91" s="3" t="s">
        <v>456</v>
      </c>
      <c r="S91" s="3" t="s">
        <v>21</v>
      </c>
      <c r="T91" s="3" t="s">
        <v>457</v>
      </c>
      <c r="U91" s="3" t="s">
        <v>23</v>
      </c>
      <c r="V91" s="3" t="s">
        <v>458</v>
      </c>
      <c r="W91" s="3" t="s">
        <v>25</v>
      </c>
      <c r="X91" s="3" t="s">
        <v>459</v>
      </c>
      <c r="Y91" s="3" t="s">
        <v>460</v>
      </c>
      <c r="Z91" s="3">
        <v>151016</v>
      </c>
      <c r="AA91" s="3"/>
      <c r="AB91" s="3"/>
      <c r="AC91" s="3" t="s">
        <v>357</v>
      </c>
    </row>
    <row r="92" spans="1:29">
      <c r="A92" s="2">
        <f t="shared" si="9"/>
        <v>91</v>
      </c>
      <c r="B92" s="3" t="str">
        <f t="shared" si="5"/>
        <v>$GPRMC,091643.000,A,4436.7107,N,02038.5506,E,55.15,5.99,151016,,,D*5A</v>
      </c>
      <c r="C92" s="3"/>
      <c r="D92" s="3" t="str">
        <f t="shared" si="6"/>
        <v>15/10/2016</v>
      </c>
      <c r="E92" s="4">
        <f t="shared" si="7"/>
        <v>0.3866087962962963</v>
      </c>
      <c r="F92" s="4">
        <f t="shared" si="8"/>
        <v>0.46994212962962961</v>
      </c>
      <c r="G92" s="3">
        <v>421</v>
      </c>
      <c r="H92" s="3">
        <v>164</v>
      </c>
      <c r="I92" s="3">
        <v>470</v>
      </c>
      <c r="J92" s="3">
        <v>12</v>
      </c>
      <c r="K92" s="3">
        <v>2538</v>
      </c>
      <c r="L92" s="3">
        <v>218</v>
      </c>
      <c r="M92" s="3">
        <v>287</v>
      </c>
      <c r="N92" s="3">
        <v>343</v>
      </c>
      <c r="O92" s="3">
        <v>22</v>
      </c>
      <c r="P92" s="3">
        <v>21</v>
      </c>
      <c r="Q92" s="3" t="s">
        <v>19</v>
      </c>
      <c r="R92" s="3" t="s">
        <v>461</v>
      </c>
      <c r="S92" s="3" t="s">
        <v>21</v>
      </c>
      <c r="T92" s="3" t="s">
        <v>462</v>
      </c>
      <c r="U92" s="3" t="s">
        <v>23</v>
      </c>
      <c r="V92" s="3" t="s">
        <v>463</v>
      </c>
      <c r="W92" s="3" t="s">
        <v>25</v>
      </c>
      <c r="X92" s="3" t="s">
        <v>464</v>
      </c>
      <c r="Y92" s="3" t="s">
        <v>465</v>
      </c>
      <c r="Z92" s="3">
        <v>151016</v>
      </c>
      <c r="AA92" s="3"/>
      <c r="AB92" s="3"/>
      <c r="AC92" s="3" t="s">
        <v>259</v>
      </c>
    </row>
    <row r="93" spans="1:29">
      <c r="A93" s="2">
        <f t="shared" si="9"/>
        <v>92</v>
      </c>
      <c r="B93" s="3" t="str">
        <f t="shared" si="5"/>
        <v>$GPRMC,091817.000,A,4438.0316,N,02038.2384,E,52.46,344.14,151016,,,D*57</v>
      </c>
      <c r="C93" s="3"/>
      <c r="D93" s="3" t="str">
        <f t="shared" si="6"/>
        <v>15/10/2016</v>
      </c>
      <c r="E93" s="4">
        <f t="shared" si="7"/>
        <v>0.38769675925925928</v>
      </c>
      <c r="F93" s="4">
        <f t="shared" si="8"/>
        <v>0.4710300925925926</v>
      </c>
      <c r="G93" s="3">
        <v>439</v>
      </c>
      <c r="H93" s="3">
        <v>168</v>
      </c>
      <c r="I93" s="3">
        <v>479</v>
      </c>
      <c r="J93" s="3">
        <v>12</v>
      </c>
      <c r="K93" s="3">
        <v>2524</v>
      </c>
      <c r="L93" s="3">
        <v>189</v>
      </c>
      <c r="M93" s="3">
        <v>279</v>
      </c>
      <c r="N93" s="3">
        <v>339</v>
      </c>
      <c r="O93" s="3">
        <v>24</v>
      </c>
      <c r="P93" s="3">
        <v>23</v>
      </c>
      <c r="Q93" s="3" t="s">
        <v>19</v>
      </c>
      <c r="R93" s="3" t="s">
        <v>466</v>
      </c>
      <c r="S93" s="3" t="s">
        <v>21</v>
      </c>
      <c r="T93" s="3" t="s">
        <v>467</v>
      </c>
      <c r="U93" s="3" t="s">
        <v>23</v>
      </c>
      <c r="V93" s="3" t="s">
        <v>468</v>
      </c>
      <c r="W93" s="3" t="s">
        <v>25</v>
      </c>
      <c r="X93" s="3" t="s">
        <v>469</v>
      </c>
      <c r="Y93" s="3" t="s">
        <v>470</v>
      </c>
      <c r="Z93" s="3">
        <v>151016</v>
      </c>
      <c r="AA93" s="3"/>
      <c r="AB93" s="3"/>
      <c r="AC93" s="3" t="s">
        <v>140</v>
      </c>
    </row>
    <row r="94" spans="1:29">
      <c r="A94" s="2">
        <f t="shared" si="9"/>
        <v>93</v>
      </c>
      <c r="B94" s="3" t="str">
        <f t="shared" si="5"/>
        <v>$GPRMC,091951.000,A,4439.3014,N,02037.5309,E,48.87,322.33,151016,,,D*59</v>
      </c>
      <c r="C94" s="3"/>
      <c r="D94" s="3" t="str">
        <f t="shared" si="6"/>
        <v>15/10/2016</v>
      </c>
      <c r="E94" s="4">
        <f t="shared" si="7"/>
        <v>0.38878472222222221</v>
      </c>
      <c r="F94" s="4">
        <f t="shared" si="8"/>
        <v>0.47211805555555553</v>
      </c>
      <c r="G94" s="3">
        <v>469</v>
      </c>
      <c r="H94" s="3">
        <v>161</v>
      </c>
      <c r="I94" s="3">
        <v>485</v>
      </c>
      <c r="J94" s="3">
        <v>12</v>
      </c>
      <c r="K94" s="3">
        <v>2489</v>
      </c>
      <c r="L94" s="3">
        <v>245</v>
      </c>
      <c r="M94" s="3">
        <v>277</v>
      </c>
      <c r="N94" s="3">
        <v>334</v>
      </c>
      <c r="O94" s="3">
        <v>21</v>
      </c>
      <c r="P94" s="3">
        <v>20</v>
      </c>
      <c r="Q94" s="3" t="s">
        <v>19</v>
      </c>
      <c r="R94" s="3" t="s">
        <v>471</v>
      </c>
      <c r="S94" s="3" t="s">
        <v>21</v>
      </c>
      <c r="T94" s="3" t="s">
        <v>472</v>
      </c>
      <c r="U94" s="3" t="s">
        <v>23</v>
      </c>
      <c r="V94" s="3" t="s">
        <v>473</v>
      </c>
      <c r="W94" s="3" t="s">
        <v>25</v>
      </c>
      <c r="X94" s="3" t="s">
        <v>474</v>
      </c>
      <c r="Y94" s="3" t="s">
        <v>475</v>
      </c>
      <c r="Z94" s="3">
        <v>151016</v>
      </c>
      <c r="AA94" s="3"/>
      <c r="AB94" s="3"/>
      <c r="AC94" s="3" t="s">
        <v>80</v>
      </c>
    </row>
    <row r="95" spans="1:29">
      <c r="A95" s="2">
        <f t="shared" si="9"/>
        <v>94</v>
      </c>
      <c r="B95" s="3" t="str">
        <f t="shared" si="5"/>
        <v>$GPRMC,092125.000,A,4440.1543,N,02036.5129,E,44.61,329.53,151016,,,D*52</v>
      </c>
      <c r="C95" s="3"/>
      <c r="D95" s="3" t="str">
        <f t="shared" si="6"/>
        <v>15/10/2016</v>
      </c>
      <c r="E95" s="4">
        <f t="shared" si="7"/>
        <v>0.3898726851851852</v>
      </c>
      <c r="F95" s="4">
        <f t="shared" si="8"/>
        <v>0.47320601851851851</v>
      </c>
      <c r="G95" s="3">
        <v>406</v>
      </c>
      <c r="H95" s="3">
        <v>159</v>
      </c>
      <c r="I95" s="3">
        <v>473</v>
      </c>
      <c r="J95" s="3">
        <v>12</v>
      </c>
      <c r="K95" s="3">
        <v>2477</v>
      </c>
      <c r="L95" s="3">
        <v>234</v>
      </c>
      <c r="M95" s="3">
        <v>279</v>
      </c>
      <c r="N95" s="3">
        <v>330</v>
      </c>
      <c r="O95" s="3">
        <v>21</v>
      </c>
      <c r="P95" s="3">
        <v>20</v>
      </c>
      <c r="Q95" s="3" t="s">
        <v>19</v>
      </c>
      <c r="R95" s="3" t="s">
        <v>476</v>
      </c>
      <c r="S95" s="3" t="s">
        <v>21</v>
      </c>
      <c r="T95" s="3" t="s">
        <v>477</v>
      </c>
      <c r="U95" s="3" t="s">
        <v>23</v>
      </c>
      <c r="V95" s="3" t="s">
        <v>478</v>
      </c>
      <c r="W95" s="3" t="s">
        <v>25</v>
      </c>
      <c r="X95" s="3" t="s">
        <v>479</v>
      </c>
      <c r="Y95" s="3" t="s">
        <v>480</v>
      </c>
      <c r="Z95" s="3">
        <v>151016</v>
      </c>
      <c r="AA95" s="3"/>
      <c r="AB95" s="3"/>
      <c r="AC95" s="3" t="s">
        <v>357</v>
      </c>
    </row>
    <row r="96" spans="1:29">
      <c r="A96" s="2">
        <f t="shared" si="9"/>
        <v>95</v>
      </c>
      <c r="B96" s="3" t="str">
        <f t="shared" si="5"/>
        <v>$GPRMC,092259.000,A,4440.8061,N,02035.2048,E,60.83,336.59,151016,,,D*5A</v>
      </c>
      <c r="C96" s="3"/>
      <c r="D96" s="3" t="str">
        <f t="shared" si="6"/>
        <v>15/10/2016</v>
      </c>
      <c r="E96" s="4">
        <f t="shared" si="7"/>
        <v>0.39096064814814818</v>
      </c>
      <c r="F96" s="4">
        <f t="shared" si="8"/>
        <v>0.4742939814814815</v>
      </c>
      <c r="G96" s="3">
        <v>417</v>
      </c>
      <c r="H96" s="3">
        <v>163</v>
      </c>
      <c r="I96" s="3">
        <v>474</v>
      </c>
      <c r="J96" s="3">
        <v>12</v>
      </c>
      <c r="K96" s="3">
        <v>2469</v>
      </c>
      <c r="L96" s="3">
        <v>222</v>
      </c>
      <c r="M96" s="3">
        <v>283</v>
      </c>
      <c r="N96" s="3">
        <v>339</v>
      </c>
      <c r="O96" s="3">
        <v>25</v>
      </c>
      <c r="P96" s="3">
        <v>24</v>
      </c>
      <c r="Q96" s="3" t="s">
        <v>19</v>
      </c>
      <c r="R96" s="3" t="s">
        <v>481</v>
      </c>
      <c r="S96" s="3" t="s">
        <v>21</v>
      </c>
      <c r="T96" s="3" t="s">
        <v>482</v>
      </c>
      <c r="U96" s="3" t="s">
        <v>23</v>
      </c>
      <c r="V96" s="3" t="s">
        <v>483</v>
      </c>
      <c r="W96" s="3" t="s">
        <v>25</v>
      </c>
      <c r="X96" s="3" t="s">
        <v>484</v>
      </c>
      <c r="Y96" s="3" t="s">
        <v>485</v>
      </c>
      <c r="Z96" s="3">
        <v>151016</v>
      </c>
      <c r="AA96" s="3"/>
      <c r="AB96" s="3"/>
      <c r="AC96" s="3" t="s">
        <v>259</v>
      </c>
    </row>
    <row r="97" spans="1:29">
      <c r="A97" s="2">
        <f t="shared" si="9"/>
        <v>96</v>
      </c>
      <c r="B97" s="3" t="str">
        <f t="shared" si="5"/>
        <v>$GPRMC,092433.000,A,4442.0758,N,02034.7383,E,53.21,321.86,151016,,,D*5B</v>
      </c>
      <c r="C97" s="3"/>
      <c r="D97" s="3" t="str">
        <f t="shared" si="6"/>
        <v>15/10/2016</v>
      </c>
      <c r="E97" s="4">
        <f t="shared" si="7"/>
        <v>0.39204861111111117</v>
      </c>
      <c r="F97" s="4">
        <f t="shared" si="8"/>
        <v>0.47538194444444448</v>
      </c>
      <c r="G97" s="3">
        <v>697</v>
      </c>
      <c r="H97" s="3">
        <v>165</v>
      </c>
      <c r="I97" s="3">
        <v>470</v>
      </c>
      <c r="J97" s="3">
        <v>12</v>
      </c>
      <c r="K97" s="3">
        <v>2510</v>
      </c>
      <c r="L97" s="3">
        <v>235</v>
      </c>
      <c r="M97" s="3">
        <v>281</v>
      </c>
      <c r="N97" s="3">
        <v>342</v>
      </c>
      <c r="O97" s="3">
        <v>20</v>
      </c>
      <c r="P97" s="3">
        <v>19</v>
      </c>
      <c r="Q97" s="3" t="s">
        <v>19</v>
      </c>
      <c r="R97" s="3" t="s">
        <v>486</v>
      </c>
      <c r="S97" s="3" t="s">
        <v>21</v>
      </c>
      <c r="T97" s="3" t="s">
        <v>487</v>
      </c>
      <c r="U97" s="3" t="s">
        <v>23</v>
      </c>
      <c r="V97" s="3" t="s">
        <v>488</v>
      </c>
      <c r="W97" s="3" t="s">
        <v>25</v>
      </c>
      <c r="X97" s="3" t="s">
        <v>489</v>
      </c>
      <c r="Y97" s="3" t="s">
        <v>258</v>
      </c>
      <c r="Z97" s="3">
        <v>151016</v>
      </c>
      <c r="AA97" s="3"/>
      <c r="AB97" s="3"/>
      <c r="AC97" s="3" t="s">
        <v>91</v>
      </c>
    </row>
    <row r="98" spans="1:29">
      <c r="A98" s="2">
        <f t="shared" si="9"/>
        <v>97</v>
      </c>
      <c r="B98" s="3" t="str">
        <f t="shared" si="5"/>
        <v>$GPRMC,092607.000,A,4442.9610,N,02033.5023,E,35.85,307.93,151016,,,D*58</v>
      </c>
      <c r="C98" s="3"/>
      <c r="D98" s="3" t="str">
        <f t="shared" si="6"/>
        <v>15/10/2016</v>
      </c>
      <c r="E98" s="4">
        <f t="shared" si="7"/>
        <v>0.39313657407407404</v>
      </c>
      <c r="F98" s="4">
        <f t="shared" si="8"/>
        <v>0.47646990740740741</v>
      </c>
      <c r="G98" s="3">
        <v>418</v>
      </c>
      <c r="H98" s="3">
        <v>169</v>
      </c>
      <c r="I98" s="3">
        <v>467</v>
      </c>
      <c r="J98" s="3">
        <v>12</v>
      </c>
      <c r="K98" s="3">
        <v>2509</v>
      </c>
      <c r="L98" s="3">
        <v>227</v>
      </c>
      <c r="M98" s="3">
        <v>280</v>
      </c>
      <c r="N98" s="3">
        <v>340</v>
      </c>
      <c r="O98" s="3">
        <v>22</v>
      </c>
      <c r="P98" s="3">
        <v>21</v>
      </c>
      <c r="Q98" s="3" t="s">
        <v>19</v>
      </c>
      <c r="R98" s="3" t="s">
        <v>490</v>
      </c>
      <c r="S98" s="3" t="s">
        <v>21</v>
      </c>
      <c r="T98" s="3" t="s">
        <v>491</v>
      </c>
      <c r="U98" s="3" t="s">
        <v>23</v>
      </c>
      <c r="V98" s="3" t="s">
        <v>492</v>
      </c>
      <c r="W98" s="3" t="s">
        <v>25</v>
      </c>
      <c r="X98" s="3" t="s">
        <v>493</v>
      </c>
      <c r="Y98" s="3" t="s">
        <v>494</v>
      </c>
      <c r="Z98" s="3">
        <v>151016</v>
      </c>
      <c r="AA98" s="3"/>
      <c r="AB98" s="3"/>
      <c r="AC98" s="3" t="s">
        <v>107</v>
      </c>
    </row>
    <row r="99" spans="1:29">
      <c r="A99" s="2">
        <f t="shared" si="9"/>
        <v>98</v>
      </c>
      <c r="B99" s="3" t="str">
        <f t="shared" si="5"/>
        <v>$GPRMC,092741.000,A,4443.0401,N,02033.3605,E,0.00,308.06,151016,,,D*6D</v>
      </c>
      <c r="C99" s="3"/>
      <c r="D99" s="3" t="str">
        <f t="shared" si="6"/>
        <v>15/10/2016</v>
      </c>
      <c r="E99" s="4">
        <f t="shared" si="7"/>
        <v>0.39422453703703703</v>
      </c>
      <c r="F99" s="4">
        <f t="shared" si="8"/>
        <v>0.4775578703703704</v>
      </c>
      <c r="G99" s="3">
        <v>414</v>
      </c>
      <c r="H99" s="3">
        <v>166</v>
      </c>
      <c r="I99" s="3">
        <v>468</v>
      </c>
      <c r="J99" s="3">
        <v>12</v>
      </c>
      <c r="K99" s="3">
        <v>2445</v>
      </c>
      <c r="L99" s="3">
        <v>223</v>
      </c>
      <c r="M99" s="3">
        <v>279</v>
      </c>
      <c r="N99" s="3">
        <v>321</v>
      </c>
      <c r="O99" s="3">
        <v>23</v>
      </c>
      <c r="P99" s="3">
        <v>21</v>
      </c>
      <c r="Q99" s="3" t="s">
        <v>19</v>
      </c>
      <c r="R99" s="3" t="s">
        <v>495</v>
      </c>
      <c r="S99" s="3" t="s">
        <v>21</v>
      </c>
      <c r="T99" s="3" t="s">
        <v>496</v>
      </c>
      <c r="U99" s="3" t="s">
        <v>23</v>
      </c>
      <c r="V99" s="3" t="s">
        <v>497</v>
      </c>
      <c r="W99" s="3" t="s">
        <v>25</v>
      </c>
      <c r="X99" s="3" t="s">
        <v>26</v>
      </c>
      <c r="Y99" s="3" t="s">
        <v>498</v>
      </c>
      <c r="Z99" s="3">
        <v>151016</v>
      </c>
      <c r="AA99" s="3"/>
      <c r="AB99" s="3"/>
      <c r="AC99" s="3" t="s">
        <v>378</v>
      </c>
    </row>
    <row r="100" spans="1:29">
      <c r="A100" s="2">
        <f t="shared" si="9"/>
        <v>99</v>
      </c>
      <c r="B100" s="3" t="str">
        <f t="shared" si="5"/>
        <v>$GPRMC,092915.000,A,4443.0546,N,02033.3342,E,4.23,297.89,151016,,,D*63</v>
      </c>
      <c r="C100" s="3"/>
      <c r="D100" s="3" t="str">
        <f t="shared" si="6"/>
        <v>15/10/2016</v>
      </c>
      <c r="E100" s="4">
        <f t="shared" si="7"/>
        <v>0.39531250000000001</v>
      </c>
      <c r="F100" s="4">
        <f t="shared" si="8"/>
        <v>0.47864583333333338</v>
      </c>
      <c r="G100" s="3">
        <v>482</v>
      </c>
      <c r="H100" s="3">
        <v>168</v>
      </c>
      <c r="I100" s="3">
        <v>462</v>
      </c>
      <c r="J100" s="3">
        <v>12</v>
      </c>
      <c r="K100" s="3">
        <v>2412</v>
      </c>
      <c r="L100" s="3">
        <v>189</v>
      </c>
      <c r="M100" s="3">
        <v>283</v>
      </c>
      <c r="N100" s="3">
        <v>334</v>
      </c>
      <c r="O100" s="3">
        <v>26</v>
      </c>
      <c r="P100" s="3">
        <v>25</v>
      </c>
      <c r="Q100" s="3" t="s">
        <v>19</v>
      </c>
      <c r="R100" s="3" t="s">
        <v>499</v>
      </c>
      <c r="S100" s="3" t="s">
        <v>21</v>
      </c>
      <c r="T100" s="3" t="s">
        <v>500</v>
      </c>
      <c r="U100" s="3" t="s">
        <v>23</v>
      </c>
      <c r="V100" s="3" t="s">
        <v>501</v>
      </c>
      <c r="W100" s="3" t="s">
        <v>25</v>
      </c>
      <c r="X100" s="3" t="s">
        <v>502</v>
      </c>
      <c r="Y100" s="3" t="s">
        <v>503</v>
      </c>
      <c r="Z100" s="3">
        <v>151016</v>
      </c>
      <c r="AA100" s="3"/>
      <c r="AB100" s="3"/>
      <c r="AC100" s="3" t="s">
        <v>30</v>
      </c>
    </row>
    <row r="101" spans="1:29">
      <c r="A101" s="2">
        <f t="shared" si="9"/>
        <v>100</v>
      </c>
      <c r="B101" s="3" t="str">
        <f t="shared" si="5"/>
        <v>$GPRMC,093049.000,A,4443.5693,N,02032.4570,E,45.27,329.32,151016,,,D*58</v>
      </c>
      <c r="C101" s="3"/>
      <c r="D101" s="3" t="str">
        <f t="shared" si="6"/>
        <v>15/10/2016</v>
      </c>
      <c r="E101" s="4">
        <f t="shared" si="7"/>
        <v>0.39640046296296294</v>
      </c>
      <c r="F101" s="4">
        <f t="shared" si="8"/>
        <v>0.47973379629629626</v>
      </c>
      <c r="G101" s="3">
        <v>434</v>
      </c>
      <c r="H101" s="3">
        <v>167</v>
      </c>
      <c r="I101" s="3">
        <v>470</v>
      </c>
      <c r="J101" s="3">
        <v>11</v>
      </c>
      <c r="K101" s="3">
        <v>2444</v>
      </c>
      <c r="L101" s="3">
        <v>190</v>
      </c>
      <c r="M101" s="3">
        <v>299</v>
      </c>
      <c r="N101" s="3">
        <v>363</v>
      </c>
      <c r="O101" s="3">
        <v>26</v>
      </c>
      <c r="P101" s="3">
        <v>25</v>
      </c>
      <c r="Q101" s="3" t="s">
        <v>19</v>
      </c>
      <c r="R101" s="3" t="s">
        <v>504</v>
      </c>
      <c r="S101" s="3" t="s">
        <v>21</v>
      </c>
      <c r="T101" s="3" t="s">
        <v>505</v>
      </c>
      <c r="U101" s="3" t="s">
        <v>23</v>
      </c>
      <c r="V101" s="3" t="s">
        <v>506</v>
      </c>
      <c r="W101" s="3" t="s">
        <v>25</v>
      </c>
      <c r="X101" s="3" t="s">
        <v>507</v>
      </c>
      <c r="Y101" s="3" t="s">
        <v>508</v>
      </c>
      <c r="Z101" s="3">
        <v>151016</v>
      </c>
      <c r="AA101" s="3"/>
      <c r="AB101" s="3"/>
      <c r="AC101" s="3" t="s">
        <v>107</v>
      </c>
    </row>
    <row r="102" spans="1:29">
      <c r="A102" s="2">
        <f t="shared" si="9"/>
        <v>101</v>
      </c>
      <c r="B102" s="3" t="str">
        <f t="shared" si="5"/>
        <v>$GPRMC,093223.000,A,4444.6220,N,02032.5512,E,38.45,335.92,151016,,,D*52</v>
      </c>
      <c r="C102" s="3"/>
      <c r="D102" s="3" t="str">
        <f t="shared" si="6"/>
        <v>15/10/2016</v>
      </c>
      <c r="E102" s="4">
        <f t="shared" si="7"/>
        <v>0.39748842592592593</v>
      </c>
      <c r="F102" s="4">
        <f t="shared" si="8"/>
        <v>0.48082175925925924</v>
      </c>
      <c r="G102" s="3">
        <v>451</v>
      </c>
      <c r="H102" s="3">
        <v>170</v>
      </c>
      <c r="I102" s="3">
        <v>450</v>
      </c>
      <c r="J102" s="3">
        <v>12</v>
      </c>
      <c r="K102" s="3">
        <v>2488</v>
      </c>
      <c r="L102" s="3">
        <v>182</v>
      </c>
      <c r="M102" s="3">
        <v>289</v>
      </c>
      <c r="N102" s="3">
        <v>353</v>
      </c>
      <c r="O102" s="3">
        <v>25</v>
      </c>
      <c r="P102" s="3">
        <v>23</v>
      </c>
      <c r="Q102" s="3" t="s">
        <v>19</v>
      </c>
      <c r="R102" s="3" t="s">
        <v>509</v>
      </c>
      <c r="S102" s="3" t="s">
        <v>21</v>
      </c>
      <c r="T102" s="3" t="s">
        <v>510</v>
      </c>
      <c r="U102" s="3" t="s">
        <v>23</v>
      </c>
      <c r="V102" s="3" t="s">
        <v>511</v>
      </c>
      <c r="W102" s="3" t="s">
        <v>25</v>
      </c>
      <c r="X102" s="3" t="s">
        <v>512</v>
      </c>
      <c r="Y102" s="3" t="s">
        <v>513</v>
      </c>
      <c r="Z102" s="3">
        <v>151016</v>
      </c>
      <c r="AA102" s="3"/>
      <c r="AB102" s="3"/>
      <c r="AC102" s="3" t="s">
        <v>357</v>
      </c>
    </row>
    <row r="103" spans="1:29">
      <c r="A103" s="2">
        <f t="shared" si="9"/>
        <v>102</v>
      </c>
      <c r="B103" s="3" t="str">
        <f t="shared" si="5"/>
        <v>$GPRMC,093357.000,A,4445.6382,N,02032.0403,E,45.60,335.09,151016,,,D*53</v>
      </c>
      <c r="C103" s="3"/>
      <c r="D103" s="3" t="str">
        <f t="shared" si="6"/>
        <v>15/10/2016</v>
      </c>
      <c r="E103" s="4">
        <f t="shared" si="7"/>
        <v>0.39857638888888891</v>
      </c>
      <c r="F103" s="4">
        <f t="shared" si="8"/>
        <v>0.48190972222222223</v>
      </c>
      <c r="G103" s="3">
        <v>452</v>
      </c>
      <c r="H103" s="3">
        <v>172</v>
      </c>
      <c r="I103" s="3">
        <v>453</v>
      </c>
      <c r="J103" s="3">
        <v>12</v>
      </c>
      <c r="K103" s="3">
        <v>2466</v>
      </c>
      <c r="L103" s="3">
        <v>152</v>
      </c>
      <c r="M103" s="3">
        <v>299</v>
      </c>
      <c r="N103" s="3">
        <v>370</v>
      </c>
      <c r="O103" s="3">
        <v>159</v>
      </c>
      <c r="P103" s="3">
        <v>151</v>
      </c>
      <c r="Q103" s="3" t="s">
        <v>19</v>
      </c>
      <c r="R103" s="3" t="s">
        <v>514</v>
      </c>
      <c r="S103" s="3" t="s">
        <v>21</v>
      </c>
      <c r="T103" s="3" t="s">
        <v>515</v>
      </c>
      <c r="U103" s="3" t="s">
        <v>23</v>
      </c>
      <c r="V103" s="3" t="s">
        <v>516</v>
      </c>
      <c r="W103" s="3" t="s">
        <v>25</v>
      </c>
      <c r="X103" s="3" t="s">
        <v>517</v>
      </c>
      <c r="Y103" s="3" t="s">
        <v>518</v>
      </c>
      <c r="Z103" s="3">
        <v>151016</v>
      </c>
      <c r="AA103" s="3"/>
      <c r="AB103" s="3"/>
      <c r="AC103" s="3" t="s">
        <v>285</v>
      </c>
    </row>
    <row r="104" spans="1:29">
      <c r="A104" s="2">
        <f t="shared" si="9"/>
        <v>103</v>
      </c>
      <c r="B104" s="3" t="str">
        <f t="shared" si="5"/>
        <v>$GPRMC,093531.000,A,4446.3985,N,02031.1230,E,44.59,319.25,151016,,,D*51</v>
      </c>
      <c r="C104" s="3"/>
      <c r="D104" s="3" t="str">
        <f t="shared" si="6"/>
        <v>15/10/2016</v>
      </c>
      <c r="E104" s="4">
        <f t="shared" si="7"/>
        <v>0.39966435185185184</v>
      </c>
      <c r="F104" s="4">
        <f t="shared" si="8"/>
        <v>0.48299768518518515</v>
      </c>
      <c r="G104" s="3">
        <v>421</v>
      </c>
      <c r="H104" s="3">
        <v>167</v>
      </c>
      <c r="I104" s="3">
        <v>490</v>
      </c>
      <c r="J104" s="3">
        <v>11</v>
      </c>
      <c r="K104" s="3">
        <v>2462</v>
      </c>
      <c r="L104" s="3">
        <v>229</v>
      </c>
      <c r="M104" s="3">
        <v>290</v>
      </c>
      <c r="N104" s="3">
        <v>359</v>
      </c>
      <c r="O104" s="3">
        <v>41</v>
      </c>
      <c r="P104" s="3">
        <v>39</v>
      </c>
      <c r="Q104" s="3" t="s">
        <v>19</v>
      </c>
      <c r="R104" s="3" t="s">
        <v>519</v>
      </c>
      <c r="S104" s="3" t="s">
        <v>21</v>
      </c>
      <c r="T104" s="3" t="s">
        <v>520</v>
      </c>
      <c r="U104" s="3" t="s">
        <v>23</v>
      </c>
      <c r="V104" s="3" t="s">
        <v>521</v>
      </c>
      <c r="W104" s="3" t="s">
        <v>25</v>
      </c>
      <c r="X104" s="3" t="s">
        <v>522</v>
      </c>
      <c r="Y104" s="3" t="s">
        <v>523</v>
      </c>
      <c r="Z104" s="3">
        <v>151016</v>
      </c>
      <c r="AA104" s="3"/>
      <c r="AB104" s="3"/>
      <c r="AC104" s="3" t="s">
        <v>113</v>
      </c>
    </row>
    <row r="105" spans="1:29">
      <c r="A105" s="2">
        <f t="shared" si="9"/>
        <v>104</v>
      </c>
      <c r="B105" s="3" t="str">
        <f t="shared" si="5"/>
        <v>$GPRMC,093705.000,A,4446.8888,N,02029.6989,E,40.09,277.78,151016,,,D*54</v>
      </c>
      <c r="C105" s="3"/>
      <c r="D105" s="3" t="str">
        <f t="shared" si="6"/>
        <v>15/10/2016</v>
      </c>
      <c r="E105" s="4">
        <f t="shared" si="7"/>
        <v>0.40075231481481483</v>
      </c>
      <c r="F105" s="4">
        <f t="shared" si="8"/>
        <v>0.48408564814814814</v>
      </c>
      <c r="G105" s="3">
        <v>428</v>
      </c>
      <c r="H105" s="3">
        <v>160</v>
      </c>
      <c r="I105" s="3">
        <v>472</v>
      </c>
      <c r="J105" s="3">
        <v>12</v>
      </c>
      <c r="K105" s="3">
        <v>2486</v>
      </c>
      <c r="L105" s="3">
        <v>235</v>
      </c>
      <c r="M105" s="3">
        <v>291</v>
      </c>
      <c r="N105" s="3">
        <v>355</v>
      </c>
      <c r="O105" s="3">
        <v>26</v>
      </c>
      <c r="P105" s="3">
        <v>25</v>
      </c>
      <c r="Q105" s="3" t="s">
        <v>19</v>
      </c>
      <c r="R105" s="3" t="s">
        <v>524</v>
      </c>
      <c r="S105" s="3" t="s">
        <v>21</v>
      </c>
      <c r="T105" s="3" t="s">
        <v>525</v>
      </c>
      <c r="U105" s="3" t="s">
        <v>23</v>
      </c>
      <c r="V105" s="3" t="s">
        <v>526</v>
      </c>
      <c r="W105" s="3" t="s">
        <v>25</v>
      </c>
      <c r="X105" s="3" t="s">
        <v>527</v>
      </c>
      <c r="Y105" s="3" t="s">
        <v>528</v>
      </c>
      <c r="Z105" s="3">
        <v>151016</v>
      </c>
      <c r="AA105" s="3"/>
      <c r="AB105" s="3"/>
      <c r="AC105" s="3" t="s">
        <v>63</v>
      </c>
    </row>
    <row r="106" spans="1:29">
      <c r="A106" s="2">
        <f t="shared" si="9"/>
        <v>105</v>
      </c>
      <c r="B106" s="3" t="str">
        <f t="shared" si="5"/>
        <v>$GPRMC,093839.000,A,4447.2910,N,02028.3357,E,41.81,304.86,151016,,,D*57</v>
      </c>
      <c r="C106" s="3"/>
      <c r="D106" s="3" t="str">
        <f t="shared" si="6"/>
        <v>15/10/2016</v>
      </c>
      <c r="E106" s="4">
        <f t="shared" si="7"/>
        <v>0.40184027777777781</v>
      </c>
      <c r="F106" s="4">
        <f t="shared" si="8"/>
        <v>0.48517361111111112</v>
      </c>
      <c r="G106" s="3">
        <v>402</v>
      </c>
      <c r="H106" s="3">
        <v>166</v>
      </c>
      <c r="I106" s="3">
        <v>467</v>
      </c>
      <c r="J106" s="3">
        <v>12</v>
      </c>
      <c r="K106" s="3">
        <v>2484</v>
      </c>
      <c r="L106" s="3">
        <v>229</v>
      </c>
      <c r="M106" s="3">
        <v>292</v>
      </c>
      <c r="N106" s="3">
        <v>372</v>
      </c>
      <c r="O106" s="3">
        <v>35</v>
      </c>
      <c r="P106" s="3">
        <v>33</v>
      </c>
      <c r="Q106" s="3" t="s">
        <v>19</v>
      </c>
      <c r="R106" s="3" t="s">
        <v>529</v>
      </c>
      <c r="S106" s="3" t="s">
        <v>21</v>
      </c>
      <c r="T106" s="3" t="s">
        <v>530</v>
      </c>
      <c r="U106" s="3" t="s">
        <v>23</v>
      </c>
      <c r="V106" s="3" t="s">
        <v>531</v>
      </c>
      <c r="W106" s="3" t="s">
        <v>25</v>
      </c>
      <c r="X106" s="3" t="s">
        <v>532</v>
      </c>
      <c r="Y106" s="3" t="s">
        <v>533</v>
      </c>
      <c r="Z106" s="3">
        <v>151016</v>
      </c>
      <c r="AA106" s="3"/>
      <c r="AB106" s="3"/>
      <c r="AC106" s="3" t="s">
        <v>140</v>
      </c>
    </row>
    <row r="107" spans="1:29">
      <c r="A107" s="2">
        <f t="shared" si="9"/>
        <v>106</v>
      </c>
      <c r="B107" s="3" t="str">
        <f t="shared" si="5"/>
        <v>$GPRMC,094013.000,A,4447.7727,N,02027.2929,E,32.14,287.65,151016,,,D*5D</v>
      </c>
      <c r="C107" s="3"/>
      <c r="D107" s="3" t="str">
        <f t="shared" si="6"/>
        <v>15/10/2016</v>
      </c>
      <c r="E107" s="4">
        <f t="shared" si="7"/>
        <v>0.4029282407407408</v>
      </c>
      <c r="F107" s="4">
        <f t="shared" si="8"/>
        <v>0.48626157407407411</v>
      </c>
      <c r="G107" s="3">
        <v>436</v>
      </c>
      <c r="H107" s="3">
        <v>165</v>
      </c>
      <c r="I107" s="3">
        <v>452</v>
      </c>
      <c r="J107" s="3">
        <v>11</v>
      </c>
      <c r="K107" s="3">
        <v>2479</v>
      </c>
      <c r="L107" s="3">
        <v>208</v>
      </c>
      <c r="M107" s="3">
        <v>302</v>
      </c>
      <c r="N107" s="3">
        <v>404</v>
      </c>
      <c r="O107" s="3">
        <v>28</v>
      </c>
      <c r="P107" s="3">
        <v>26</v>
      </c>
      <c r="Q107" s="3" t="s">
        <v>19</v>
      </c>
      <c r="R107" s="3" t="s">
        <v>534</v>
      </c>
      <c r="S107" s="3" t="s">
        <v>21</v>
      </c>
      <c r="T107" s="3" t="s">
        <v>535</v>
      </c>
      <c r="U107" s="3" t="s">
        <v>23</v>
      </c>
      <c r="V107" s="3" t="s">
        <v>536</v>
      </c>
      <c r="W107" s="3" t="s">
        <v>25</v>
      </c>
      <c r="X107" s="3" t="s">
        <v>537</v>
      </c>
      <c r="Y107" s="3" t="s">
        <v>538</v>
      </c>
      <c r="Z107" s="3">
        <v>151016</v>
      </c>
      <c r="AA107" s="3"/>
      <c r="AB107" s="3"/>
      <c r="AC107" s="3" t="s">
        <v>45</v>
      </c>
    </row>
    <row r="108" spans="1:29">
      <c r="A108" s="2">
        <f t="shared" si="9"/>
        <v>107</v>
      </c>
      <c r="B108" s="3" t="str">
        <f t="shared" si="5"/>
        <v>$GPRMC,094147.000,A,4448.2725,N,02026.2490,E,34.24,305.98,151016,,,D*57</v>
      </c>
      <c r="C108" s="3" t="s">
        <v>1150</v>
      </c>
      <c r="D108" s="3" t="str">
        <f t="shared" si="6"/>
        <v>15/10/2016</v>
      </c>
      <c r="E108" s="4">
        <f t="shared" si="7"/>
        <v>0.40401620370370367</v>
      </c>
      <c r="F108" s="4">
        <f t="shared" si="8"/>
        <v>0.48734953703703704</v>
      </c>
      <c r="G108" s="3">
        <v>461</v>
      </c>
      <c r="H108" s="3">
        <v>171</v>
      </c>
      <c r="I108" s="3">
        <v>446</v>
      </c>
      <c r="J108" s="3">
        <v>11</v>
      </c>
      <c r="K108" s="3">
        <v>2480</v>
      </c>
      <c r="L108" s="3">
        <v>182</v>
      </c>
      <c r="M108" s="3">
        <v>301</v>
      </c>
      <c r="N108" s="3">
        <v>379</v>
      </c>
      <c r="O108" s="3">
        <v>28</v>
      </c>
      <c r="P108" s="3">
        <v>27</v>
      </c>
      <c r="Q108" s="3" t="s">
        <v>19</v>
      </c>
      <c r="R108" s="3" t="s">
        <v>539</v>
      </c>
      <c r="S108" s="3" t="s">
        <v>21</v>
      </c>
      <c r="T108" s="3" t="s">
        <v>540</v>
      </c>
      <c r="U108" s="3" t="s">
        <v>23</v>
      </c>
      <c r="V108" s="3" t="s">
        <v>541</v>
      </c>
      <c r="W108" s="3" t="s">
        <v>25</v>
      </c>
      <c r="X108" s="3" t="s">
        <v>542</v>
      </c>
      <c r="Y108" s="3" t="s">
        <v>543</v>
      </c>
      <c r="Z108" s="3">
        <v>151016</v>
      </c>
      <c r="AA108" s="3"/>
      <c r="AB108" s="3"/>
      <c r="AC108" s="3" t="s">
        <v>140</v>
      </c>
    </row>
    <row r="109" spans="1:29">
      <c r="A109" s="2">
        <f t="shared" si="9"/>
        <v>108</v>
      </c>
      <c r="B109" s="3" t="str">
        <f t="shared" si="5"/>
        <v>$GPRMC,094321.000,A,4448.8178,N,02025.0680,E,43.64,303.48,151016,,,D*5C</v>
      </c>
      <c r="C109" s="3"/>
      <c r="D109" s="3" t="str">
        <f t="shared" si="6"/>
        <v>15/10/2016</v>
      </c>
      <c r="E109" s="4">
        <f t="shared" si="7"/>
        <v>0.40510416666666665</v>
      </c>
      <c r="F109" s="4">
        <f t="shared" si="8"/>
        <v>0.48843750000000002</v>
      </c>
      <c r="G109" s="3">
        <v>486</v>
      </c>
      <c r="H109" s="3">
        <v>174</v>
      </c>
      <c r="I109" s="3">
        <v>444</v>
      </c>
      <c r="J109" s="3">
        <v>11</v>
      </c>
      <c r="K109" s="3">
        <v>2501</v>
      </c>
      <c r="L109" s="3">
        <v>206</v>
      </c>
      <c r="M109" s="3">
        <v>300</v>
      </c>
      <c r="N109" s="3">
        <v>379</v>
      </c>
      <c r="O109" s="3">
        <v>21</v>
      </c>
      <c r="P109" s="3">
        <v>20</v>
      </c>
      <c r="Q109" s="3" t="s">
        <v>19</v>
      </c>
      <c r="R109" s="3" t="s">
        <v>544</v>
      </c>
      <c r="S109" s="3" t="s">
        <v>21</v>
      </c>
      <c r="T109" s="3" t="s">
        <v>545</v>
      </c>
      <c r="U109" s="3" t="s">
        <v>23</v>
      </c>
      <c r="V109" s="3" t="s">
        <v>546</v>
      </c>
      <c r="W109" s="3" t="s">
        <v>25</v>
      </c>
      <c r="X109" s="3" t="s">
        <v>547</v>
      </c>
      <c r="Y109" s="3" t="s">
        <v>548</v>
      </c>
      <c r="Z109" s="3">
        <v>151016</v>
      </c>
      <c r="AA109" s="3"/>
      <c r="AB109" s="3"/>
      <c r="AC109" s="3" t="s">
        <v>51</v>
      </c>
    </row>
    <row r="110" spans="1:29">
      <c r="A110" s="2">
        <f t="shared" si="9"/>
        <v>109</v>
      </c>
      <c r="B110" s="3" t="str">
        <f t="shared" si="5"/>
        <v>$GPRMC,094455.000,A,4449.3534,N,02023.8984,E,35.91,299.92,151016,,,D*55</v>
      </c>
      <c r="C110" s="3"/>
      <c r="D110" s="3" t="str">
        <f t="shared" si="6"/>
        <v>15/10/2016</v>
      </c>
      <c r="E110" s="4">
        <f t="shared" si="7"/>
        <v>0.40619212962962964</v>
      </c>
      <c r="F110" s="4">
        <f t="shared" si="8"/>
        <v>0.48952546296296301</v>
      </c>
      <c r="G110" s="3">
        <v>528</v>
      </c>
      <c r="H110" s="3">
        <v>175</v>
      </c>
      <c r="I110" s="3">
        <v>449</v>
      </c>
      <c r="J110" s="3">
        <v>11</v>
      </c>
      <c r="K110" s="3">
        <v>2514</v>
      </c>
      <c r="L110" s="3">
        <v>189</v>
      </c>
      <c r="M110" s="3">
        <v>294</v>
      </c>
      <c r="N110" s="3">
        <v>365</v>
      </c>
      <c r="O110" s="3">
        <v>32</v>
      </c>
      <c r="P110" s="3">
        <v>27</v>
      </c>
      <c r="Q110" s="3" t="s">
        <v>19</v>
      </c>
      <c r="R110" s="3" t="s">
        <v>549</v>
      </c>
      <c r="S110" s="3" t="s">
        <v>21</v>
      </c>
      <c r="T110" s="3" t="s">
        <v>550</v>
      </c>
      <c r="U110" s="3" t="s">
        <v>23</v>
      </c>
      <c r="V110" s="3" t="s">
        <v>551</v>
      </c>
      <c r="W110" s="3" t="s">
        <v>25</v>
      </c>
      <c r="X110" s="3" t="s">
        <v>552</v>
      </c>
      <c r="Y110" s="3" t="s">
        <v>553</v>
      </c>
      <c r="Z110" s="3">
        <v>151016</v>
      </c>
      <c r="AA110" s="3"/>
      <c r="AB110" s="3"/>
      <c r="AC110" s="3" t="s">
        <v>204</v>
      </c>
    </row>
    <row r="111" spans="1:29">
      <c r="A111" s="2">
        <f t="shared" si="9"/>
        <v>110</v>
      </c>
      <c r="B111" s="3" t="str">
        <f t="shared" si="5"/>
        <v>$GPRMC,094629.000,A,4449.7767,N,02022.8305,E,27.17,288.80,151016,,,D*50</v>
      </c>
      <c r="C111" s="3"/>
      <c r="D111" s="3" t="str">
        <f t="shared" si="6"/>
        <v>15/10/2016</v>
      </c>
      <c r="E111" s="4">
        <f t="shared" si="7"/>
        <v>0.40728009259259257</v>
      </c>
      <c r="F111" s="4">
        <f t="shared" si="8"/>
        <v>0.49061342592592588</v>
      </c>
      <c r="G111" s="3">
        <v>453</v>
      </c>
      <c r="H111" s="3">
        <v>176</v>
      </c>
      <c r="I111" s="3">
        <v>454</v>
      </c>
      <c r="J111" s="3">
        <v>11</v>
      </c>
      <c r="K111" s="3">
        <v>2510</v>
      </c>
      <c r="L111" s="3">
        <v>183</v>
      </c>
      <c r="M111" s="3">
        <v>299</v>
      </c>
      <c r="N111" s="3">
        <v>369</v>
      </c>
      <c r="O111" s="3">
        <v>26</v>
      </c>
      <c r="P111" s="3">
        <v>25</v>
      </c>
      <c r="Q111" s="3" t="s">
        <v>19</v>
      </c>
      <c r="R111" s="3" t="s">
        <v>554</v>
      </c>
      <c r="S111" s="3" t="s">
        <v>21</v>
      </c>
      <c r="T111" s="3" t="s">
        <v>555</v>
      </c>
      <c r="U111" s="3" t="s">
        <v>23</v>
      </c>
      <c r="V111" s="3" t="s">
        <v>556</v>
      </c>
      <c r="W111" s="3" t="s">
        <v>25</v>
      </c>
      <c r="X111" s="3" t="s">
        <v>557</v>
      </c>
      <c r="Y111" s="3" t="s">
        <v>558</v>
      </c>
      <c r="Z111" s="3">
        <v>151016</v>
      </c>
      <c r="AA111" s="3"/>
      <c r="AB111" s="3"/>
      <c r="AC111" s="3" t="s">
        <v>69</v>
      </c>
    </row>
    <row r="112" spans="1:29">
      <c r="A112" s="2">
        <f t="shared" si="9"/>
        <v>111</v>
      </c>
      <c r="B112" s="3" t="str">
        <f t="shared" si="5"/>
        <v>$GPRMC,094803.000,A,4449.9684,N,02021.5054,E,29.93,278.46,151016,,,D*5A</v>
      </c>
      <c r="C112" s="3"/>
      <c r="D112" s="3" t="str">
        <f t="shared" si="6"/>
        <v>15/10/2016</v>
      </c>
      <c r="E112" s="4">
        <f t="shared" si="7"/>
        <v>0.40836805555555555</v>
      </c>
      <c r="F112" s="4">
        <f t="shared" si="8"/>
        <v>0.49170138888888887</v>
      </c>
      <c r="G112" s="3">
        <v>174</v>
      </c>
      <c r="H112" s="3">
        <v>175</v>
      </c>
      <c r="I112" s="3">
        <v>466</v>
      </c>
      <c r="J112" s="3">
        <v>11</v>
      </c>
      <c r="K112" s="3">
        <v>2519</v>
      </c>
      <c r="L112" s="3">
        <v>197</v>
      </c>
      <c r="M112" s="3">
        <v>303</v>
      </c>
      <c r="N112" s="3">
        <v>378</v>
      </c>
      <c r="O112" s="3">
        <v>26</v>
      </c>
      <c r="P112" s="3">
        <v>25</v>
      </c>
      <c r="Q112" s="3" t="s">
        <v>19</v>
      </c>
      <c r="R112" s="3" t="s">
        <v>559</v>
      </c>
      <c r="S112" s="3" t="s">
        <v>21</v>
      </c>
      <c r="T112" s="3" t="s">
        <v>560</v>
      </c>
      <c r="U112" s="3" t="s">
        <v>23</v>
      </c>
      <c r="V112" s="3" t="s">
        <v>561</v>
      </c>
      <c r="W112" s="3" t="s">
        <v>25</v>
      </c>
      <c r="X112" s="3" t="s">
        <v>562</v>
      </c>
      <c r="Y112" s="3" t="s">
        <v>563</v>
      </c>
      <c r="Z112" s="3">
        <v>151016</v>
      </c>
      <c r="AA112" s="3"/>
      <c r="AB112" s="3"/>
      <c r="AC112" s="3" t="s">
        <v>259</v>
      </c>
    </row>
    <row r="113" spans="1:29">
      <c r="A113" s="2">
        <f t="shared" si="9"/>
        <v>112</v>
      </c>
      <c r="B113" s="3" t="str">
        <f t="shared" si="5"/>
        <v>$GPRMC,094937.000,A,4450.0662,N,02019.9494,E,54.84,273.82,151016,,,D*55</v>
      </c>
      <c r="C113" s="3"/>
      <c r="D113" s="3" t="str">
        <f t="shared" si="6"/>
        <v>15/10/2016</v>
      </c>
      <c r="E113" s="4">
        <f t="shared" si="7"/>
        <v>0.40945601851851854</v>
      </c>
      <c r="F113" s="4">
        <f t="shared" si="8"/>
        <v>0.49278935185185185</v>
      </c>
      <c r="G113" s="3">
        <v>452</v>
      </c>
      <c r="H113" s="3">
        <v>175</v>
      </c>
      <c r="I113" s="3">
        <v>472</v>
      </c>
      <c r="J113" s="3">
        <v>11</v>
      </c>
      <c r="K113" s="3">
        <v>2530</v>
      </c>
      <c r="L113" s="3">
        <v>204</v>
      </c>
      <c r="M113" s="3">
        <v>296</v>
      </c>
      <c r="N113" s="3">
        <v>371</v>
      </c>
      <c r="O113" s="3">
        <v>25</v>
      </c>
      <c r="P113" s="3">
        <v>24</v>
      </c>
      <c r="Q113" s="3" t="s">
        <v>19</v>
      </c>
      <c r="R113" s="3" t="s">
        <v>564</v>
      </c>
      <c r="S113" s="3" t="s">
        <v>21</v>
      </c>
      <c r="T113" s="3" t="s">
        <v>565</v>
      </c>
      <c r="U113" s="3" t="s">
        <v>23</v>
      </c>
      <c r="V113" s="3" t="s">
        <v>566</v>
      </c>
      <c r="W113" s="3" t="s">
        <v>25</v>
      </c>
      <c r="X113" s="3" t="s">
        <v>567</v>
      </c>
      <c r="Y113" s="3" t="s">
        <v>568</v>
      </c>
      <c r="Z113" s="3">
        <v>151016</v>
      </c>
      <c r="AA113" s="3"/>
      <c r="AB113" s="3"/>
      <c r="AC113" s="3" t="s">
        <v>204</v>
      </c>
    </row>
    <row r="114" spans="1:29">
      <c r="A114" s="2">
        <f t="shared" si="9"/>
        <v>113</v>
      </c>
      <c r="B114" s="3" t="str">
        <f t="shared" si="5"/>
        <v>$GPRMC,095111.000,A,4450.0444,N,02018.1470,E,44.06,265.89,151016,,,D*5A</v>
      </c>
      <c r="C114" s="3"/>
      <c r="D114" s="3" t="str">
        <f t="shared" si="6"/>
        <v>15/10/2016</v>
      </c>
      <c r="E114" s="4">
        <f t="shared" si="7"/>
        <v>0.41054398148148147</v>
      </c>
      <c r="F114" s="4">
        <f t="shared" si="8"/>
        <v>0.49387731481481478</v>
      </c>
      <c r="G114" s="3">
        <v>339</v>
      </c>
      <c r="H114" s="3">
        <v>172</v>
      </c>
      <c r="I114" s="3">
        <v>491</v>
      </c>
      <c r="J114" s="3">
        <v>12</v>
      </c>
      <c r="K114" s="3">
        <v>2484</v>
      </c>
      <c r="L114" s="3">
        <v>198</v>
      </c>
      <c r="M114" s="3">
        <v>296</v>
      </c>
      <c r="N114" s="3">
        <v>361</v>
      </c>
      <c r="O114" s="3">
        <v>28</v>
      </c>
      <c r="P114" s="3">
        <v>27</v>
      </c>
      <c r="Q114" s="3" t="s">
        <v>19</v>
      </c>
      <c r="R114" s="3" t="s">
        <v>569</v>
      </c>
      <c r="S114" s="3" t="s">
        <v>21</v>
      </c>
      <c r="T114" s="3" t="s">
        <v>570</v>
      </c>
      <c r="U114" s="3" t="s">
        <v>23</v>
      </c>
      <c r="V114" s="3" t="s">
        <v>571</v>
      </c>
      <c r="W114" s="3" t="s">
        <v>25</v>
      </c>
      <c r="X114" s="3" t="s">
        <v>572</v>
      </c>
      <c r="Y114" s="3" t="s">
        <v>573</v>
      </c>
      <c r="Z114" s="3">
        <v>151016</v>
      </c>
      <c r="AA114" s="3"/>
      <c r="AB114" s="3"/>
      <c r="AC114" s="3" t="s">
        <v>259</v>
      </c>
    </row>
    <row r="115" spans="1:29">
      <c r="A115" s="2">
        <f t="shared" si="9"/>
        <v>114</v>
      </c>
      <c r="B115" s="3" t="str">
        <f t="shared" si="5"/>
        <v>$GPRMC,095419.000,A,4450.2214,N,02014.6673,E,50.09,282.95,151016,,,D*52</v>
      </c>
      <c r="C115" s="3"/>
      <c r="D115" s="3" t="str">
        <f t="shared" si="6"/>
        <v>15/10/2016</v>
      </c>
      <c r="E115" s="4">
        <f t="shared" si="7"/>
        <v>0.41271990740740744</v>
      </c>
      <c r="F115" s="4">
        <f t="shared" si="8"/>
        <v>0.49605324074074075</v>
      </c>
      <c r="G115" s="3">
        <v>430</v>
      </c>
      <c r="H115" s="3">
        <v>175</v>
      </c>
      <c r="I115" s="3">
        <v>483</v>
      </c>
      <c r="J115" s="3">
        <v>12</v>
      </c>
      <c r="K115" s="3">
        <v>2338</v>
      </c>
      <c r="L115" s="3">
        <v>160</v>
      </c>
      <c r="M115" s="3">
        <v>292</v>
      </c>
      <c r="N115" s="3">
        <v>341</v>
      </c>
      <c r="O115" s="3">
        <v>31</v>
      </c>
      <c r="P115" s="3">
        <v>30</v>
      </c>
      <c r="Q115" s="3" t="s">
        <v>19</v>
      </c>
      <c r="R115" s="3" t="s">
        <v>574</v>
      </c>
      <c r="S115" s="3" t="s">
        <v>21</v>
      </c>
      <c r="T115" s="3" t="s">
        <v>575</v>
      </c>
      <c r="U115" s="3" t="s">
        <v>23</v>
      </c>
      <c r="V115" s="3" t="s">
        <v>576</v>
      </c>
      <c r="W115" s="3" t="s">
        <v>25</v>
      </c>
      <c r="X115" s="3" t="s">
        <v>577</v>
      </c>
      <c r="Y115" s="3" t="s">
        <v>578</v>
      </c>
      <c r="Z115" s="3">
        <v>151016</v>
      </c>
      <c r="AA115" s="3"/>
      <c r="AB115" s="3"/>
      <c r="AC115" s="3" t="s">
        <v>357</v>
      </c>
    </row>
    <row r="116" spans="1:29">
      <c r="A116" s="2">
        <f t="shared" si="9"/>
        <v>115</v>
      </c>
      <c r="B116" s="3" t="str">
        <f t="shared" si="5"/>
        <v>$GPRMC,095553.000,A,4450.5995,N,02012.9281,E,56.87,289.33,151016,,,D*5F</v>
      </c>
      <c r="C116" s="3"/>
      <c r="D116" s="3" t="str">
        <f t="shared" si="6"/>
        <v>15/10/2016</v>
      </c>
      <c r="E116" s="4">
        <f t="shared" si="7"/>
        <v>0.41380787037037042</v>
      </c>
      <c r="F116" s="4">
        <f t="shared" si="8"/>
        <v>0.49714120370370374</v>
      </c>
      <c r="G116" s="3">
        <v>509</v>
      </c>
      <c r="H116" s="3">
        <v>175</v>
      </c>
      <c r="I116" s="3">
        <v>497</v>
      </c>
      <c r="J116" s="3">
        <v>12</v>
      </c>
      <c r="K116" s="3">
        <v>2420</v>
      </c>
      <c r="L116" s="3">
        <v>218</v>
      </c>
      <c r="M116" s="3">
        <v>296</v>
      </c>
      <c r="N116" s="3">
        <v>354</v>
      </c>
      <c r="O116" s="3">
        <v>38</v>
      </c>
      <c r="P116" s="3">
        <v>36</v>
      </c>
      <c r="Q116" s="3" t="s">
        <v>19</v>
      </c>
      <c r="R116" s="3" t="s">
        <v>579</v>
      </c>
      <c r="S116" s="3" t="s">
        <v>21</v>
      </c>
      <c r="T116" s="3" t="s">
        <v>580</v>
      </c>
      <c r="U116" s="3" t="s">
        <v>23</v>
      </c>
      <c r="V116" s="3" t="s">
        <v>581</v>
      </c>
      <c r="W116" s="3" t="s">
        <v>25</v>
      </c>
      <c r="X116" s="3" t="s">
        <v>582</v>
      </c>
      <c r="Y116" s="3" t="s">
        <v>583</v>
      </c>
      <c r="Z116" s="3">
        <v>151016</v>
      </c>
      <c r="AA116" s="3"/>
      <c r="AB116" s="3"/>
      <c r="AC116" s="3" t="s">
        <v>156</v>
      </c>
    </row>
    <row r="117" spans="1:29">
      <c r="A117" s="2">
        <f t="shared" si="9"/>
        <v>116</v>
      </c>
      <c r="B117" s="3" t="str">
        <f t="shared" si="5"/>
        <v>$GPRMC,095727.000,A,4451.0656,N,02011.1105,E,52.91,291.98,151016,,,D*55</v>
      </c>
      <c r="C117" s="3"/>
      <c r="D117" s="3" t="str">
        <f t="shared" si="6"/>
        <v>15/10/2016</v>
      </c>
      <c r="E117" s="4">
        <f t="shared" si="7"/>
        <v>0.4148958333333333</v>
      </c>
      <c r="F117" s="4">
        <f t="shared" si="8"/>
        <v>0.49822916666666667</v>
      </c>
      <c r="G117" s="3">
        <v>425</v>
      </c>
      <c r="H117" s="3">
        <v>173</v>
      </c>
      <c r="I117" s="3">
        <v>481</v>
      </c>
      <c r="J117" s="3">
        <v>12</v>
      </c>
      <c r="K117" s="3">
        <v>2504</v>
      </c>
      <c r="L117" s="3">
        <v>224</v>
      </c>
      <c r="M117" s="3">
        <v>298</v>
      </c>
      <c r="N117" s="3">
        <v>369</v>
      </c>
      <c r="O117" s="3">
        <v>30</v>
      </c>
      <c r="P117" s="3">
        <v>28</v>
      </c>
      <c r="Q117" s="3" t="s">
        <v>19</v>
      </c>
      <c r="R117" s="3" t="s">
        <v>584</v>
      </c>
      <c r="S117" s="3" t="s">
        <v>21</v>
      </c>
      <c r="T117" s="3" t="s">
        <v>585</v>
      </c>
      <c r="U117" s="3" t="s">
        <v>23</v>
      </c>
      <c r="V117" s="3" t="s">
        <v>586</v>
      </c>
      <c r="W117" s="3" t="s">
        <v>25</v>
      </c>
      <c r="X117" s="3" t="s">
        <v>587</v>
      </c>
      <c r="Y117" s="3" t="s">
        <v>588</v>
      </c>
      <c r="Z117" s="3">
        <v>151016</v>
      </c>
      <c r="AA117" s="3"/>
      <c r="AB117" s="3"/>
      <c r="AC117" s="3" t="s">
        <v>204</v>
      </c>
    </row>
    <row r="118" spans="1:29">
      <c r="A118" s="2">
        <f t="shared" si="9"/>
        <v>117</v>
      </c>
      <c r="B118" s="3" t="str">
        <f t="shared" si="5"/>
        <v>$GPRMC,095901.000,A,4451.7690,N,02009.2044,E,57.62,302.66,151016,,,D*5F</v>
      </c>
      <c r="C118" s="3"/>
      <c r="D118" s="3" t="str">
        <f t="shared" si="6"/>
        <v>15/10/2016</v>
      </c>
      <c r="E118" s="4">
        <f t="shared" si="7"/>
        <v>0.41598379629629628</v>
      </c>
      <c r="F118" s="4">
        <f t="shared" si="8"/>
        <v>0.49931712962962965</v>
      </c>
      <c r="G118" s="3">
        <v>431</v>
      </c>
      <c r="H118" s="3">
        <v>176</v>
      </c>
      <c r="I118" s="3">
        <v>484</v>
      </c>
      <c r="J118" s="3">
        <v>12</v>
      </c>
      <c r="K118" s="3">
        <v>2545</v>
      </c>
      <c r="L118" s="3">
        <v>207</v>
      </c>
      <c r="M118" s="3">
        <v>297</v>
      </c>
      <c r="N118" s="3">
        <v>367</v>
      </c>
      <c r="O118" s="3">
        <v>28</v>
      </c>
      <c r="P118" s="3">
        <v>27</v>
      </c>
      <c r="Q118" s="3" t="s">
        <v>19</v>
      </c>
      <c r="R118" s="3" t="s">
        <v>589</v>
      </c>
      <c r="S118" s="3" t="s">
        <v>21</v>
      </c>
      <c r="T118" s="3" t="s">
        <v>590</v>
      </c>
      <c r="U118" s="3" t="s">
        <v>23</v>
      </c>
      <c r="V118" s="3" t="s">
        <v>591</v>
      </c>
      <c r="W118" s="3" t="s">
        <v>25</v>
      </c>
      <c r="X118" s="3" t="s">
        <v>592</v>
      </c>
      <c r="Y118" s="3" t="s">
        <v>68</v>
      </c>
      <c r="Z118" s="3">
        <v>151016</v>
      </c>
      <c r="AA118" s="3"/>
      <c r="AB118" s="3"/>
      <c r="AC118" s="3" t="s">
        <v>156</v>
      </c>
    </row>
    <row r="119" spans="1:29">
      <c r="A119" s="2">
        <f t="shared" si="9"/>
        <v>118</v>
      </c>
      <c r="B119" s="3" t="str">
        <f t="shared" si="5"/>
        <v>$GPRMC,100035.000,A,4452.5460,N,02007.6395,E,46.69,305.03,151016,,,D*5A</v>
      </c>
      <c r="C119" s="3"/>
      <c r="D119" s="3" t="str">
        <f t="shared" si="6"/>
        <v>15/10/2016</v>
      </c>
      <c r="E119" s="4">
        <f t="shared" si="7"/>
        <v>0.41707175925925927</v>
      </c>
      <c r="F119" s="4">
        <f t="shared" si="8"/>
        <v>0.50040509259259258</v>
      </c>
      <c r="G119" s="3">
        <v>349</v>
      </c>
      <c r="H119" s="3">
        <v>175</v>
      </c>
      <c r="I119" s="3">
        <v>475</v>
      </c>
      <c r="J119" s="3">
        <v>12</v>
      </c>
      <c r="K119" s="3">
        <v>2575</v>
      </c>
      <c r="L119" s="3">
        <v>231</v>
      </c>
      <c r="M119" s="3">
        <v>294</v>
      </c>
      <c r="N119" s="3">
        <v>361</v>
      </c>
      <c r="O119" s="3">
        <v>30</v>
      </c>
      <c r="P119" s="3">
        <v>28</v>
      </c>
      <c r="Q119" s="3" t="s">
        <v>19</v>
      </c>
      <c r="R119" s="3" t="s">
        <v>593</v>
      </c>
      <c r="S119" s="3" t="s">
        <v>21</v>
      </c>
      <c r="T119" s="3" t="s">
        <v>594</v>
      </c>
      <c r="U119" s="3" t="s">
        <v>23</v>
      </c>
      <c r="V119" s="3" t="s">
        <v>595</v>
      </c>
      <c r="W119" s="3" t="s">
        <v>25</v>
      </c>
      <c r="X119" s="3" t="s">
        <v>596</v>
      </c>
      <c r="Y119" s="3" t="s">
        <v>597</v>
      </c>
      <c r="Z119" s="3">
        <v>151016</v>
      </c>
      <c r="AA119" s="3"/>
      <c r="AB119" s="3"/>
      <c r="AC119" s="3" t="s">
        <v>259</v>
      </c>
    </row>
    <row r="120" spans="1:29">
      <c r="A120" s="2">
        <f t="shared" si="9"/>
        <v>119</v>
      </c>
      <c r="B120" s="3" t="str">
        <f t="shared" si="5"/>
        <v>$GPRMC,100209.000,A,4452.9380,N,02006.8583,E,3.72,301.81,151016,,,D*69</v>
      </c>
      <c r="C120" s="3"/>
      <c r="D120" s="3" t="str">
        <f t="shared" si="6"/>
        <v>15/10/2016</v>
      </c>
      <c r="E120" s="4">
        <f t="shared" si="7"/>
        <v>0.4181597222222222</v>
      </c>
      <c r="F120" s="4">
        <f t="shared" si="8"/>
        <v>0.50149305555555557</v>
      </c>
      <c r="G120" s="3">
        <v>440</v>
      </c>
      <c r="H120" s="3">
        <v>177</v>
      </c>
      <c r="I120" s="3">
        <v>480</v>
      </c>
      <c r="J120" s="3">
        <v>12</v>
      </c>
      <c r="K120" s="3">
        <v>2568</v>
      </c>
      <c r="L120" s="3">
        <v>235</v>
      </c>
      <c r="M120" s="3">
        <v>288</v>
      </c>
      <c r="N120" s="3">
        <v>338</v>
      </c>
      <c r="O120" s="3">
        <v>27</v>
      </c>
      <c r="P120" s="3">
        <v>26</v>
      </c>
      <c r="Q120" s="3" t="s">
        <v>19</v>
      </c>
      <c r="R120" s="3" t="s">
        <v>598</v>
      </c>
      <c r="S120" s="3" t="s">
        <v>21</v>
      </c>
      <c r="T120" s="3" t="s">
        <v>599</v>
      </c>
      <c r="U120" s="3" t="s">
        <v>23</v>
      </c>
      <c r="V120" s="3" t="s">
        <v>600</v>
      </c>
      <c r="W120" s="3" t="s">
        <v>25</v>
      </c>
      <c r="X120" s="3" t="s">
        <v>601</v>
      </c>
      <c r="Y120" s="3" t="s">
        <v>602</v>
      </c>
      <c r="Z120" s="3">
        <v>151016</v>
      </c>
      <c r="AA120" s="3"/>
      <c r="AB120" s="3"/>
      <c r="AC120" s="3" t="s">
        <v>603</v>
      </c>
    </row>
    <row r="121" spans="1:29">
      <c r="A121" s="2">
        <f t="shared" si="9"/>
        <v>120</v>
      </c>
      <c r="B121" s="3" t="str">
        <f t="shared" si="5"/>
        <v>$GPRMC,100517.000,A,4453.6603,N,02004.1055,E,58.30,281.08,151016,,,D*54</v>
      </c>
      <c r="C121" s="3"/>
      <c r="D121" s="3" t="str">
        <f t="shared" si="6"/>
        <v>15/10/2016</v>
      </c>
      <c r="E121" s="4">
        <f t="shared" si="7"/>
        <v>0.42033564814814817</v>
      </c>
      <c r="F121" s="4">
        <f t="shared" si="8"/>
        <v>0.50366898148148154</v>
      </c>
      <c r="G121" s="3">
        <v>442</v>
      </c>
      <c r="H121" s="3">
        <v>178</v>
      </c>
      <c r="I121" s="3">
        <v>457</v>
      </c>
      <c r="J121" s="3">
        <v>12</v>
      </c>
      <c r="K121" s="3">
        <v>2568</v>
      </c>
      <c r="L121" s="3">
        <v>200</v>
      </c>
      <c r="M121" s="3">
        <v>291</v>
      </c>
      <c r="N121" s="3">
        <v>346</v>
      </c>
      <c r="O121" s="3">
        <v>22</v>
      </c>
      <c r="P121" s="3">
        <v>21</v>
      </c>
      <c r="Q121" s="3" t="s">
        <v>19</v>
      </c>
      <c r="R121" s="3" t="s">
        <v>604</v>
      </c>
      <c r="S121" s="3" t="s">
        <v>21</v>
      </c>
      <c r="T121" s="3" t="s">
        <v>605</v>
      </c>
      <c r="U121" s="3" t="s">
        <v>23</v>
      </c>
      <c r="V121" s="3" t="s">
        <v>606</v>
      </c>
      <c r="W121" s="3" t="s">
        <v>25</v>
      </c>
      <c r="X121" s="3" t="s">
        <v>607</v>
      </c>
      <c r="Y121" s="3" t="s">
        <v>608</v>
      </c>
      <c r="Z121" s="3">
        <v>151016</v>
      </c>
      <c r="AA121" s="3"/>
      <c r="AB121" s="3"/>
      <c r="AC121" s="3" t="s">
        <v>63</v>
      </c>
    </row>
    <row r="122" spans="1:29">
      <c r="A122" s="2">
        <f t="shared" si="9"/>
        <v>121</v>
      </c>
      <c r="B122" s="3" t="str">
        <f t="shared" si="5"/>
        <v>$GPRMC,100651.000,A,4453.9610,N,02001.9995,E,61.07,284.29,151016,,,D*58</v>
      </c>
      <c r="C122" s="3"/>
      <c r="D122" s="3" t="str">
        <f t="shared" si="6"/>
        <v>15/10/2016</v>
      </c>
      <c r="E122" s="4">
        <f t="shared" si="7"/>
        <v>0.4214236111111111</v>
      </c>
      <c r="F122" s="4">
        <f t="shared" si="8"/>
        <v>0.50475694444444441</v>
      </c>
      <c r="G122" s="3">
        <v>421</v>
      </c>
      <c r="H122" s="3">
        <v>180</v>
      </c>
      <c r="I122" s="3">
        <v>460</v>
      </c>
      <c r="J122" s="3">
        <v>12</v>
      </c>
      <c r="K122" s="3">
        <v>2562</v>
      </c>
      <c r="L122" s="3">
        <v>211</v>
      </c>
      <c r="M122" s="3">
        <v>285</v>
      </c>
      <c r="N122" s="3">
        <v>334</v>
      </c>
      <c r="O122" s="3">
        <v>23</v>
      </c>
      <c r="P122" s="3">
        <v>22</v>
      </c>
      <c r="Q122" s="3" t="s">
        <v>19</v>
      </c>
      <c r="R122" s="3" t="s">
        <v>609</v>
      </c>
      <c r="S122" s="3" t="s">
        <v>21</v>
      </c>
      <c r="T122" s="3" t="s">
        <v>610</v>
      </c>
      <c r="U122" s="3" t="s">
        <v>23</v>
      </c>
      <c r="V122" s="3" t="s">
        <v>611</v>
      </c>
      <c r="W122" s="3" t="s">
        <v>25</v>
      </c>
      <c r="X122" s="3" t="s">
        <v>612</v>
      </c>
      <c r="Y122" s="3" t="s">
        <v>613</v>
      </c>
      <c r="Z122" s="3">
        <v>151016</v>
      </c>
      <c r="AA122" s="3"/>
      <c r="AB122" s="3"/>
      <c r="AC122" s="3" t="s">
        <v>107</v>
      </c>
    </row>
    <row r="123" spans="1:29">
      <c r="A123" s="2">
        <f t="shared" si="9"/>
        <v>122</v>
      </c>
      <c r="B123" s="3" t="str">
        <f t="shared" si="5"/>
        <v>$GPRMC,100825.000,A,4454.4206,N,01959.9563,E,57.91,291.41,151016,,,D*5E</v>
      </c>
      <c r="C123" s="3"/>
      <c r="D123" s="3" t="str">
        <f t="shared" si="6"/>
        <v>15/10/2016</v>
      </c>
      <c r="E123" s="4">
        <f t="shared" si="7"/>
        <v>0.42251157407407408</v>
      </c>
      <c r="F123" s="4">
        <f t="shared" si="8"/>
        <v>0.5058449074074074</v>
      </c>
      <c r="G123" s="3">
        <v>419</v>
      </c>
      <c r="H123" s="3">
        <v>180</v>
      </c>
      <c r="I123" s="3">
        <v>461</v>
      </c>
      <c r="J123" s="3">
        <v>12</v>
      </c>
      <c r="K123" s="3">
        <v>2610</v>
      </c>
      <c r="L123" s="3">
        <v>216</v>
      </c>
      <c r="M123" s="3">
        <v>301</v>
      </c>
      <c r="N123" s="3">
        <v>372</v>
      </c>
      <c r="O123" s="3">
        <v>22</v>
      </c>
      <c r="P123" s="3">
        <v>21</v>
      </c>
      <c r="Q123" s="3" t="s">
        <v>19</v>
      </c>
      <c r="R123" s="3" t="s">
        <v>614</v>
      </c>
      <c r="S123" s="3" t="s">
        <v>21</v>
      </c>
      <c r="T123" s="3" t="s">
        <v>615</v>
      </c>
      <c r="U123" s="3" t="s">
        <v>23</v>
      </c>
      <c r="V123" s="3" t="s">
        <v>616</v>
      </c>
      <c r="W123" s="3" t="s">
        <v>25</v>
      </c>
      <c r="X123" s="3" t="s">
        <v>617</v>
      </c>
      <c r="Y123" s="3" t="s">
        <v>618</v>
      </c>
      <c r="Z123" s="3">
        <v>151016</v>
      </c>
      <c r="AA123" s="3"/>
      <c r="AB123" s="3"/>
      <c r="AC123" s="3" t="s">
        <v>172</v>
      </c>
    </row>
    <row r="124" spans="1:29">
      <c r="A124" s="2">
        <f t="shared" si="9"/>
        <v>123</v>
      </c>
      <c r="B124" s="3" t="str">
        <f t="shared" si="5"/>
        <v>$GPRMC,101307.000,A,4456.1940,N,01954.1045,E,58.99,284.58,151016,,,D*55</v>
      </c>
      <c r="C124" s="3"/>
      <c r="D124" s="3" t="str">
        <f t="shared" si="6"/>
        <v>15/10/2016</v>
      </c>
      <c r="E124" s="4">
        <f t="shared" si="7"/>
        <v>0.42577546296296293</v>
      </c>
      <c r="F124" s="4">
        <f t="shared" si="8"/>
        <v>0.50910879629629624</v>
      </c>
      <c r="G124" s="3">
        <v>432</v>
      </c>
      <c r="H124" s="3">
        <v>182</v>
      </c>
      <c r="I124" s="3">
        <v>469</v>
      </c>
      <c r="J124" s="3">
        <v>12</v>
      </c>
      <c r="K124" s="3">
        <v>2455</v>
      </c>
      <c r="L124" s="3">
        <v>172</v>
      </c>
      <c r="M124" s="3">
        <v>284</v>
      </c>
      <c r="N124" s="3">
        <v>319</v>
      </c>
      <c r="O124" s="3">
        <v>30</v>
      </c>
      <c r="P124" s="3">
        <v>29</v>
      </c>
      <c r="Q124" s="3" t="s">
        <v>19</v>
      </c>
      <c r="R124" s="3" t="s">
        <v>619</v>
      </c>
      <c r="S124" s="3" t="s">
        <v>21</v>
      </c>
      <c r="T124" s="3" t="s">
        <v>620</v>
      </c>
      <c r="U124" s="3" t="s">
        <v>23</v>
      </c>
      <c r="V124" s="3" t="s">
        <v>621</v>
      </c>
      <c r="W124" s="3" t="s">
        <v>25</v>
      </c>
      <c r="X124" s="3" t="s">
        <v>622</v>
      </c>
      <c r="Y124" s="3" t="s">
        <v>623</v>
      </c>
      <c r="Z124" s="3">
        <v>151016</v>
      </c>
      <c r="AA124" s="3"/>
      <c r="AB124" s="3"/>
      <c r="AC124" s="3" t="s">
        <v>204</v>
      </c>
    </row>
    <row r="125" spans="1:29">
      <c r="A125" s="2">
        <f t="shared" si="9"/>
        <v>124</v>
      </c>
      <c r="B125" s="3" t="str">
        <f t="shared" si="5"/>
        <v>$GPRMC,101441.000,A,4456.6284,N,01952.0514,E,58.79,291.00,151016,,,D*55</v>
      </c>
      <c r="C125" s="3"/>
      <c r="D125" s="3" t="str">
        <f t="shared" si="6"/>
        <v>15/10/2016</v>
      </c>
      <c r="E125" s="4">
        <f t="shared" si="7"/>
        <v>0.42686342592592591</v>
      </c>
      <c r="F125" s="4">
        <f t="shared" si="8"/>
        <v>0.51019675925925922</v>
      </c>
      <c r="G125" s="3">
        <v>437</v>
      </c>
      <c r="H125" s="3">
        <v>179</v>
      </c>
      <c r="I125" s="3">
        <v>490</v>
      </c>
      <c r="J125" s="3">
        <v>12</v>
      </c>
      <c r="K125" s="3">
        <v>2449</v>
      </c>
      <c r="L125" s="3">
        <v>190</v>
      </c>
      <c r="M125" s="3">
        <v>289</v>
      </c>
      <c r="N125" s="3">
        <v>335</v>
      </c>
      <c r="O125" s="3">
        <v>40</v>
      </c>
      <c r="P125" s="3">
        <v>38</v>
      </c>
      <c r="Q125" s="3" t="s">
        <v>19</v>
      </c>
      <c r="R125" s="3" t="s">
        <v>624</v>
      </c>
      <c r="S125" s="3" t="s">
        <v>21</v>
      </c>
      <c r="T125" s="3" t="s">
        <v>625</v>
      </c>
      <c r="U125" s="3" t="s">
        <v>23</v>
      </c>
      <c r="V125" s="3" t="s">
        <v>626</v>
      </c>
      <c r="W125" s="3" t="s">
        <v>25</v>
      </c>
      <c r="X125" s="3" t="s">
        <v>627</v>
      </c>
      <c r="Y125" s="3" t="s">
        <v>628</v>
      </c>
      <c r="Z125" s="3">
        <v>151016</v>
      </c>
      <c r="AA125" s="3"/>
      <c r="AB125" s="3"/>
      <c r="AC125" s="3" t="s">
        <v>204</v>
      </c>
    </row>
    <row r="126" spans="1:29">
      <c r="A126" s="2">
        <f t="shared" si="9"/>
        <v>125</v>
      </c>
      <c r="B126" s="3" t="str">
        <f t="shared" si="5"/>
        <v>$GPRMC,101615.000,A,4457.2457,N,01950.0936,E,60.07,295.91,151016,,,D*5B</v>
      </c>
      <c r="C126" s="3"/>
      <c r="D126" s="3" t="str">
        <f t="shared" si="6"/>
        <v>15/10/2016</v>
      </c>
      <c r="E126" s="4">
        <f t="shared" si="7"/>
        <v>0.4279513888888889</v>
      </c>
      <c r="F126" s="4">
        <f t="shared" si="8"/>
        <v>0.51128472222222221</v>
      </c>
      <c r="G126" s="3">
        <v>425</v>
      </c>
      <c r="H126" s="3">
        <v>178</v>
      </c>
      <c r="I126" s="3">
        <v>479</v>
      </c>
      <c r="J126" s="3">
        <v>12</v>
      </c>
      <c r="K126" s="3">
        <v>2554</v>
      </c>
      <c r="L126" s="3">
        <v>225</v>
      </c>
      <c r="M126" s="3">
        <v>293</v>
      </c>
      <c r="N126" s="3">
        <v>354</v>
      </c>
      <c r="O126" s="3">
        <v>51</v>
      </c>
      <c r="P126" s="3">
        <v>48</v>
      </c>
      <c r="Q126" s="3" t="s">
        <v>19</v>
      </c>
      <c r="R126" s="3" t="s">
        <v>629</v>
      </c>
      <c r="S126" s="3" t="s">
        <v>21</v>
      </c>
      <c r="T126" s="3" t="s">
        <v>630</v>
      </c>
      <c r="U126" s="3" t="s">
        <v>23</v>
      </c>
      <c r="V126" s="3" t="s">
        <v>631</v>
      </c>
      <c r="W126" s="3" t="s">
        <v>25</v>
      </c>
      <c r="X126" s="3" t="s">
        <v>632</v>
      </c>
      <c r="Y126" s="3" t="s">
        <v>633</v>
      </c>
      <c r="Z126" s="3">
        <v>151016</v>
      </c>
      <c r="AA126" s="3"/>
      <c r="AB126" s="3"/>
      <c r="AC126" s="3" t="s">
        <v>91</v>
      </c>
    </row>
    <row r="127" spans="1:29">
      <c r="A127" s="2">
        <f t="shared" si="9"/>
        <v>126</v>
      </c>
      <c r="B127" s="3" t="str">
        <f t="shared" si="5"/>
        <v>$GPRMC,102057.000,A,4458.7136,N,01944.1265,E,57.04,289.80,151016,,,D*53</v>
      </c>
      <c r="C127" s="3"/>
      <c r="D127" s="3" t="str">
        <f t="shared" si="6"/>
        <v>15/10/2016</v>
      </c>
      <c r="E127" s="4">
        <f t="shared" si="7"/>
        <v>0.43121527777777779</v>
      </c>
      <c r="F127" s="4">
        <f t="shared" si="8"/>
        <v>0.51454861111111116</v>
      </c>
      <c r="G127" s="3">
        <v>422</v>
      </c>
      <c r="H127" s="3">
        <v>171</v>
      </c>
      <c r="I127" s="3">
        <v>484</v>
      </c>
      <c r="J127" s="3">
        <v>12</v>
      </c>
      <c r="K127" s="3">
        <v>2587</v>
      </c>
      <c r="L127" s="3">
        <v>246</v>
      </c>
      <c r="M127" s="3">
        <v>297</v>
      </c>
      <c r="N127" s="3">
        <v>373</v>
      </c>
      <c r="O127" s="3">
        <v>30</v>
      </c>
      <c r="P127" s="3">
        <v>28</v>
      </c>
      <c r="Q127" s="3" t="s">
        <v>19</v>
      </c>
      <c r="R127" s="3" t="s">
        <v>634</v>
      </c>
      <c r="S127" s="3" t="s">
        <v>21</v>
      </c>
      <c r="T127" s="3" t="s">
        <v>635</v>
      </c>
      <c r="U127" s="3" t="s">
        <v>23</v>
      </c>
      <c r="V127" s="3" t="s">
        <v>636</v>
      </c>
      <c r="W127" s="3" t="s">
        <v>25</v>
      </c>
      <c r="X127" s="3" t="s">
        <v>637</v>
      </c>
      <c r="Y127" s="3" t="s">
        <v>638</v>
      </c>
      <c r="Z127" s="3">
        <v>151016</v>
      </c>
      <c r="AA127" s="3"/>
      <c r="AB127" s="3"/>
      <c r="AC127" s="3" t="s">
        <v>285</v>
      </c>
    </row>
    <row r="128" spans="1:29">
      <c r="A128" s="2">
        <f t="shared" si="9"/>
        <v>127</v>
      </c>
      <c r="B128" s="3" t="str">
        <f t="shared" si="5"/>
        <v>$GPRMC,102231.000,A,4459.4987,N,01942.3152,E,57.59,305.39,151016,,,D*5D</v>
      </c>
      <c r="C128" s="3"/>
      <c r="D128" s="3" t="str">
        <f t="shared" si="6"/>
        <v>15/10/2016</v>
      </c>
      <c r="E128" s="4">
        <f t="shared" si="7"/>
        <v>0.43230324074074072</v>
      </c>
      <c r="F128" s="4">
        <f t="shared" si="8"/>
        <v>0.51563657407407404</v>
      </c>
      <c r="G128" s="3">
        <v>406</v>
      </c>
      <c r="H128" s="3">
        <v>176</v>
      </c>
      <c r="I128" s="3">
        <v>503</v>
      </c>
      <c r="J128" s="3">
        <v>12</v>
      </c>
      <c r="K128" s="3">
        <v>2638</v>
      </c>
      <c r="L128" s="3">
        <v>256</v>
      </c>
      <c r="M128" s="3">
        <v>291</v>
      </c>
      <c r="N128" s="3">
        <v>352</v>
      </c>
      <c r="O128" s="3">
        <v>33</v>
      </c>
      <c r="P128" s="3">
        <v>32</v>
      </c>
      <c r="Q128" s="3" t="s">
        <v>19</v>
      </c>
      <c r="R128" s="3" t="s">
        <v>639</v>
      </c>
      <c r="S128" s="3" t="s">
        <v>21</v>
      </c>
      <c r="T128" s="3" t="s">
        <v>640</v>
      </c>
      <c r="U128" s="3" t="s">
        <v>23</v>
      </c>
      <c r="V128" s="3" t="s">
        <v>641</v>
      </c>
      <c r="W128" s="3" t="s">
        <v>25</v>
      </c>
      <c r="X128" s="3" t="s">
        <v>642</v>
      </c>
      <c r="Y128" s="3" t="s">
        <v>643</v>
      </c>
      <c r="Z128" s="3">
        <v>151016</v>
      </c>
      <c r="AA128" s="3"/>
      <c r="AB128" s="3"/>
      <c r="AC128" s="3" t="s">
        <v>45</v>
      </c>
    </row>
    <row r="129" spans="1:29">
      <c r="A129" s="2">
        <f t="shared" si="9"/>
        <v>128</v>
      </c>
      <c r="B129" s="3" t="str">
        <f t="shared" si="5"/>
        <v>$GPRMC,102405.000,A,4459.9035,N,01940.2502,E,59.56,272.24,151016,,,D*5F</v>
      </c>
      <c r="C129" s="3"/>
      <c r="D129" s="3" t="str">
        <f t="shared" si="6"/>
        <v>15/10/2016</v>
      </c>
      <c r="E129" s="4">
        <f t="shared" si="7"/>
        <v>0.43339120370370371</v>
      </c>
      <c r="F129" s="4">
        <f t="shared" si="8"/>
        <v>0.51672453703703702</v>
      </c>
      <c r="G129" s="3">
        <v>418</v>
      </c>
      <c r="H129" s="3">
        <v>174</v>
      </c>
      <c r="I129" s="3">
        <v>516</v>
      </c>
      <c r="J129" s="3">
        <v>12</v>
      </c>
      <c r="K129" s="3">
        <v>2615</v>
      </c>
      <c r="L129" s="3">
        <v>241</v>
      </c>
      <c r="M129" s="3">
        <v>290</v>
      </c>
      <c r="N129" s="3">
        <v>352</v>
      </c>
      <c r="O129" s="3">
        <v>38</v>
      </c>
      <c r="P129" s="3">
        <v>36</v>
      </c>
      <c r="Q129" s="3" t="s">
        <v>19</v>
      </c>
      <c r="R129" s="3" t="s">
        <v>644</v>
      </c>
      <c r="S129" s="3" t="s">
        <v>21</v>
      </c>
      <c r="T129" s="3" t="s">
        <v>645</v>
      </c>
      <c r="U129" s="3" t="s">
        <v>23</v>
      </c>
      <c r="V129" s="3" t="s">
        <v>646</v>
      </c>
      <c r="W129" s="3" t="s">
        <v>25</v>
      </c>
      <c r="X129" s="3" t="s">
        <v>647</v>
      </c>
      <c r="Y129" s="3" t="s">
        <v>648</v>
      </c>
      <c r="Z129" s="3">
        <v>151016</v>
      </c>
      <c r="AA129" s="3"/>
      <c r="AB129" s="3"/>
      <c r="AC129" s="3" t="s">
        <v>156</v>
      </c>
    </row>
    <row r="130" spans="1:29">
      <c r="A130" s="2">
        <f t="shared" si="9"/>
        <v>129</v>
      </c>
      <c r="B130" s="3" t="str">
        <f t="shared" si="5"/>
        <v>$GPRMC,102539.000,A,4500.0039,N,01938.0805,E,57.22,279.00,151016,,,D*5E</v>
      </c>
      <c r="C130" s="3"/>
      <c r="D130" s="3" t="str">
        <f t="shared" si="6"/>
        <v>15/10/2016</v>
      </c>
      <c r="E130" s="4">
        <f t="shared" si="7"/>
        <v>0.43447916666666669</v>
      </c>
      <c r="F130" s="4">
        <f t="shared" si="8"/>
        <v>0.51781250000000001</v>
      </c>
      <c r="G130" s="3">
        <v>424</v>
      </c>
      <c r="H130" s="3">
        <v>169</v>
      </c>
      <c r="I130" s="3">
        <v>501</v>
      </c>
      <c r="J130" s="3">
        <v>12</v>
      </c>
      <c r="K130" s="3">
        <v>2564</v>
      </c>
      <c r="L130" s="3">
        <v>235</v>
      </c>
      <c r="M130" s="3">
        <v>292</v>
      </c>
      <c r="N130" s="3">
        <v>356</v>
      </c>
      <c r="O130" s="3">
        <v>64</v>
      </c>
      <c r="P130" s="3">
        <v>61</v>
      </c>
      <c r="Q130" s="3" t="s">
        <v>19</v>
      </c>
      <c r="R130" s="3" t="s">
        <v>649</v>
      </c>
      <c r="S130" s="3" t="s">
        <v>21</v>
      </c>
      <c r="T130" s="3" t="s">
        <v>650</v>
      </c>
      <c r="U130" s="3" t="s">
        <v>23</v>
      </c>
      <c r="V130" s="3" t="s">
        <v>651</v>
      </c>
      <c r="W130" s="3" t="s">
        <v>25</v>
      </c>
      <c r="X130" s="3" t="s">
        <v>652</v>
      </c>
      <c r="Y130" s="3" t="s">
        <v>653</v>
      </c>
      <c r="Z130" s="3">
        <v>151016</v>
      </c>
      <c r="AA130" s="3"/>
      <c r="AB130" s="3"/>
      <c r="AC130" s="3" t="s">
        <v>172</v>
      </c>
    </row>
    <row r="131" spans="1:29">
      <c r="A131" s="2">
        <f t="shared" si="9"/>
        <v>130</v>
      </c>
      <c r="B131" s="3" t="str">
        <f t="shared" ref="B131:B194" si="10">CONCATENATE(Q131,",",R131,",",S131,",",T131,",",U131,",",V131,",",W131,",",X131,",",Y131,",",Z131,",",AA131,",",AB131,",",AC131,)</f>
        <v>$GPRMC,102713.000,A,4500.4502,N,01935.9799,E,60.76,290.60,151016,,,D*57</v>
      </c>
      <c r="C131" s="3"/>
      <c r="D131" s="3" t="str">
        <f t="shared" ref="D131:D194" si="11">CONCATENATE(VALUE(LEFT(Z131,2)),"/",(MID(Z131,3,2)),"/","20",(RIGHT(Z131,2)))</f>
        <v>15/10/2016</v>
      </c>
      <c r="E131" s="4">
        <f t="shared" ref="E131:E194" si="12">VALUE(CONCATENATE(LEFT(R131,2),":",MID(R131,3,2),":",MID(R131,5,2)))</f>
        <v>0.43556712962962968</v>
      </c>
      <c r="F131" s="4">
        <f t="shared" ref="F131:F194" si="13">VALUE(CONCATENATE((VALUE(LEFT(R131,2))+2),":",MID(R131,3,2),":",MID(R131,5,2)))</f>
        <v>0.51890046296296299</v>
      </c>
      <c r="G131" s="3">
        <v>425</v>
      </c>
      <c r="H131" s="3">
        <v>175</v>
      </c>
      <c r="I131" s="3">
        <v>511</v>
      </c>
      <c r="J131" s="3">
        <v>12</v>
      </c>
      <c r="K131" s="3">
        <v>2542</v>
      </c>
      <c r="L131" s="3">
        <v>239</v>
      </c>
      <c r="M131" s="3">
        <v>293</v>
      </c>
      <c r="N131" s="3">
        <v>359</v>
      </c>
      <c r="O131" s="3">
        <v>38</v>
      </c>
      <c r="P131" s="3">
        <v>36</v>
      </c>
      <c r="Q131" s="3" t="s">
        <v>19</v>
      </c>
      <c r="R131" s="3" t="s">
        <v>654</v>
      </c>
      <c r="S131" s="3" t="s">
        <v>21</v>
      </c>
      <c r="T131" s="3" t="s">
        <v>655</v>
      </c>
      <c r="U131" s="3" t="s">
        <v>23</v>
      </c>
      <c r="V131" s="3" t="s">
        <v>656</v>
      </c>
      <c r="W131" s="3" t="s">
        <v>25</v>
      </c>
      <c r="X131" s="3" t="s">
        <v>657</v>
      </c>
      <c r="Y131" s="3" t="s">
        <v>658</v>
      </c>
      <c r="Z131" s="3">
        <v>151016</v>
      </c>
      <c r="AA131" s="3"/>
      <c r="AB131" s="3"/>
      <c r="AC131" s="3" t="s">
        <v>140</v>
      </c>
    </row>
    <row r="132" spans="1:29">
      <c r="A132" s="2">
        <f t="shared" ref="A132:A195" si="14">A131+1</f>
        <v>131</v>
      </c>
      <c r="B132" s="3" t="str">
        <f t="shared" si="10"/>
        <v>$GPRMC,102847.000,A,4500.9435,N,01933.9195,E,59.61,281.88,151016,,,D*57</v>
      </c>
      <c r="C132" s="3"/>
      <c r="D132" s="3" t="str">
        <f t="shared" si="11"/>
        <v>15/10/2016</v>
      </c>
      <c r="E132" s="4">
        <f t="shared" si="12"/>
        <v>0.43665509259259255</v>
      </c>
      <c r="F132" s="4">
        <f t="shared" si="13"/>
        <v>0.51998842592592587</v>
      </c>
      <c r="G132" s="3">
        <v>425</v>
      </c>
      <c r="H132" s="3">
        <v>171</v>
      </c>
      <c r="I132" s="3">
        <v>515</v>
      </c>
      <c r="J132" s="3">
        <v>12</v>
      </c>
      <c r="K132" s="3">
        <v>2562</v>
      </c>
      <c r="L132" s="3">
        <v>239</v>
      </c>
      <c r="M132" s="3">
        <v>293</v>
      </c>
      <c r="N132" s="3">
        <v>353</v>
      </c>
      <c r="O132" s="3">
        <v>33</v>
      </c>
      <c r="P132" s="3">
        <v>32</v>
      </c>
      <c r="Q132" s="3" t="s">
        <v>19</v>
      </c>
      <c r="R132" s="3" t="s">
        <v>659</v>
      </c>
      <c r="S132" s="3" t="s">
        <v>21</v>
      </c>
      <c r="T132" s="3" t="s">
        <v>660</v>
      </c>
      <c r="U132" s="3" t="s">
        <v>23</v>
      </c>
      <c r="V132" s="3" t="s">
        <v>661</v>
      </c>
      <c r="W132" s="3" t="s">
        <v>25</v>
      </c>
      <c r="X132" s="3" t="s">
        <v>662</v>
      </c>
      <c r="Y132" s="3" t="s">
        <v>663</v>
      </c>
      <c r="Z132" s="3">
        <v>151016</v>
      </c>
      <c r="AA132" s="3"/>
      <c r="AB132" s="3"/>
      <c r="AC132" s="3" t="s">
        <v>140</v>
      </c>
    </row>
    <row r="133" spans="1:29">
      <c r="A133" s="2">
        <f t="shared" si="14"/>
        <v>132</v>
      </c>
      <c r="B133" s="3" t="str">
        <f t="shared" si="10"/>
        <v>$GPRMC,103021.000,A,4501.1121,N,01931.7612,E,58.82,274.99,151016,,,D*55</v>
      </c>
      <c r="C133" s="3"/>
      <c r="D133" s="3" t="str">
        <f t="shared" si="11"/>
        <v>15/10/2016</v>
      </c>
      <c r="E133" s="4">
        <f t="shared" si="12"/>
        <v>0.43774305555555554</v>
      </c>
      <c r="F133" s="4">
        <f t="shared" si="13"/>
        <v>0.52107638888888885</v>
      </c>
      <c r="G133" s="3">
        <v>427</v>
      </c>
      <c r="H133" s="3">
        <v>170</v>
      </c>
      <c r="I133" s="3">
        <v>508</v>
      </c>
      <c r="J133" s="3">
        <v>12</v>
      </c>
      <c r="K133" s="3">
        <v>2531</v>
      </c>
      <c r="L133" s="3">
        <v>227</v>
      </c>
      <c r="M133" s="3">
        <v>293</v>
      </c>
      <c r="N133" s="3">
        <v>347</v>
      </c>
      <c r="O133" s="3">
        <v>34</v>
      </c>
      <c r="P133" s="3">
        <v>33</v>
      </c>
      <c r="Q133" s="3" t="s">
        <v>19</v>
      </c>
      <c r="R133" s="3" t="s">
        <v>664</v>
      </c>
      <c r="S133" s="3" t="s">
        <v>21</v>
      </c>
      <c r="T133" s="3" t="s">
        <v>665</v>
      </c>
      <c r="U133" s="3" t="s">
        <v>23</v>
      </c>
      <c r="V133" s="3" t="s">
        <v>666</v>
      </c>
      <c r="W133" s="3" t="s">
        <v>25</v>
      </c>
      <c r="X133" s="3" t="s">
        <v>667</v>
      </c>
      <c r="Y133" s="3" t="s">
        <v>668</v>
      </c>
      <c r="Z133" s="3">
        <v>151016</v>
      </c>
      <c r="AA133" s="3"/>
      <c r="AB133" s="3"/>
      <c r="AC133" s="3" t="s">
        <v>204</v>
      </c>
    </row>
    <row r="134" spans="1:29">
      <c r="A134" s="2">
        <f t="shared" si="14"/>
        <v>133</v>
      </c>
      <c r="B134" s="3" t="str">
        <f t="shared" si="10"/>
        <v>$GPRMC,103155.000,A,4501.3618,N,01929.5803,E,61.24,286.90,151016,,,D*5F</v>
      </c>
      <c r="C134" s="3"/>
      <c r="D134" s="3" t="str">
        <f t="shared" si="11"/>
        <v>15/10/2016</v>
      </c>
      <c r="E134" s="4">
        <f t="shared" si="12"/>
        <v>0.43883101851851852</v>
      </c>
      <c r="F134" s="4">
        <f t="shared" si="13"/>
        <v>0.52216435185185184</v>
      </c>
      <c r="G134" s="3">
        <v>430</v>
      </c>
      <c r="H134" s="3">
        <v>173</v>
      </c>
      <c r="I134" s="3">
        <v>512</v>
      </c>
      <c r="J134" s="3">
        <v>12</v>
      </c>
      <c r="K134" s="3">
        <v>2539</v>
      </c>
      <c r="L134" s="3">
        <v>235</v>
      </c>
      <c r="M134" s="3">
        <v>294</v>
      </c>
      <c r="N134" s="3">
        <v>347</v>
      </c>
      <c r="O134" s="3">
        <v>39</v>
      </c>
      <c r="P134" s="3">
        <v>37</v>
      </c>
      <c r="Q134" s="3" t="s">
        <v>19</v>
      </c>
      <c r="R134" s="3" t="s">
        <v>669</v>
      </c>
      <c r="S134" s="3" t="s">
        <v>21</v>
      </c>
      <c r="T134" s="3" t="s">
        <v>670</v>
      </c>
      <c r="U134" s="3" t="s">
        <v>23</v>
      </c>
      <c r="V134" s="3" t="s">
        <v>671</v>
      </c>
      <c r="W134" s="3" t="s">
        <v>25</v>
      </c>
      <c r="X134" s="3" t="s">
        <v>672</v>
      </c>
      <c r="Y134" s="3" t="s">
        <v>673</v>
      </c>
      <c r="Z134" s="3">
        <v>151016</v>
      </c>
      <c r="AA134" s="3"/>
      <c r="AB134" s="3"/>
      <c r="AC134" s="3" t="s">
        <v>156</v>
      </c>
    </row>
    <row r="135" spans="1:29">
      <c r="A135" s="2">
        <f t="shared" si="14"/>
        <v>134</v>
      </c>
      <c r="B135" s="3" t="str">
        <f t="shared" si="10"/>
        <v>$GPRMC,103329.000,A,4501.8455,N,01927.9437,E,48.28,295.05,151016,,,D*56</v>
      </c>
      <c r="C135" s="3"/>
      <c r="D135" s="3" t="str">
        <f t="shared" si="11"/>
        <v>15/10/2016</v>
      </c>
      <c r="E135" s="4">
        <f t="shared" si="12"/>
        <v>0.43991898148148145</v>
      </c>
      <c r="F135" s="4">
        <f t="shared" si="13"/>
        <v>0.52325231481481482</v>
      </c>
      <c r="G135" s="3">
        <v>417</v>
      </c>
      <c r="H135" s="3">
        <v>174</v>
      </c>
      <c r="I135" s="3">
        <v>509</v>
      </c>
      <c r="J135" s="3">
        <v>12</v>
      </c>
      <c r="K135" s="3">
        <v>2558</v>
      </c>
      <c r="L135" s="3">
        <v>247</v>
      </c>
      <c r="M135" s="3">
        <v>293</v>
      </c>
      <c r="N135" s="3">
        <v>353</v>
      </c>
      <c r="O135" s="3">
        <v>44</v>
      </c>
      <c r="P135" s="3">
        <v>42</v>
      </c>
      <c r="Q135" s="3" t="s">
        <v>19</v>
      </c>
      <c r="R135" s="3" t="s">
        <v>674</v>
      </c>
      <c r="S135" s="3" t="s">
        <v>21</v>
      </c>
      <c r="T135" s="3" t="s">
        <v>675</v>
      </c>
      <c r="U135" s="3" t="s">
        <v>23</v>
      </c>
      <c r="V135" s="3" t="s">
        <v>676</v>
      </c>
      <c r="W135" s="3" t="s">
        <v>25</v>
      </c>
      <c r="X135" s="3" t="s">
        <v>677</v>
      </c>
      <c r="Y135" s="3" t="s">
        <v>678</v>
      </c>
      <c r="Z135" s="3">
        <v>151016</v>
      </c>
      <c r="AA135" s="3"/>
      <c r="AB135" s="3"/>
      <c r="AC135" s="3" t="s">
        <v>57</v>
      </c>
    </row>
    <row r="136" spans="1:29">
      <c r="A136" s="2">
        <f t="shared" si="14"/>
        <v>135</v>
      </c>
      <c r="B136" s="3" t="str">
        <f t="shared" si="10"/>
        <v>$GPRMC,103503.000,A,4502.4748,N,01926.0350,E,57.79,291.69,151016,,,D*52</v>
      </c>
      <c r="C136" s="3"/>
      <c r="D136" s="3" t="str">
        <f t="shared" si="11"/>
        <v>15/10/2016</v>
      </c>
      <c r="E136" s="4">
        <f t="shared" si="12"/>
        <v>0.44100694444444444</v>
      </c>
      <c r="F136" s="4">
        <f t="shared" si="13"/>
        <v>0.52434027777777781</v>
      </c>
      <c r="G136" s="3">
        <v>425</v>
      </c>
      <c r="H136" s="3">
        <v>171</v>
      </c>
      <c r="I136" s="3">
        <v>533</v>
      </c>
      <c r="J136" s="3">
        <v>12</v>
      </c>
      <c r="K136" s="3">
        <v>2567</v>
      </c>
      <c r="L136" s="3">
        <v>235</v>
      </c>
      <c r="M136" s="3">
        <v>294</v>
      </c>
      <c r="N136" s="3">
        <v>356</v>
      </c>
      <c r="O136" s="3">
        <v>41</v>
      </c>
      <c r="P136" s="3">
        <v>39</v>
      </c>
      <c r="Q136" s="3" t="s">
        <v>19</v>
      </c>
      <c r="R136" s="3" t="s">
        <v>679</v>
      </c>
      <c r="S136" s="3" t="s">
        <v>21</v>
      </c>
      <c r="T136" s="3" t="s">
        <v>680</v>
      </c>
      <c r="U136" s="3" t="s">
        <v>23</v>
      </c>
      <c r="V136" s="3" t="s">
        <v>681</v>
      </c>
      <c r="W136" s="3" t="s">
        <v>25</v>
      </c>
      <c r="X136" s="3" t="s">
        <v>682</v>
      </c>
      <c r="Y136" s="3" t="s">
        <v>683</v>
      </c>
      <c r="Z136" s="3">
        <v>151016</v>
      </c>
      <c r="AA136" s="3"/>
      <c r="AB136" s="3"/>
      <c r="AC136" s="3" t="s">
        <v>357</v>
      </c>
    </row>
    <row r="137" spans="1:29">
      <c r="A137" s="2">
        <f t="shared" si="14"/>
        <v>136</v>
      </c>
      <c r="B137" s="3" t="str">
        <f t="shared" si="10"/>
        <v>$GPRMC,103637.000,A,4502.4662,N,01923.9161,E,58.71,257.55,151016,,,D*51</v>
      </c>
      <c r="C137" s="3"/>
      <c r="D137" s="3" t="str">
        <f t="shared" si="11"/>
        <v>15/10/2016</v>
      </c>
      <c r="E137" s="4">
        <f t="shared" si="12"/>
        <v>0.44209490740740742</v>
      </c>
      <c r="F137" s="4">
        <f t="shared" si="13"/>
        <v>0.52542824074074079</v>
      </c>
      <c r="G137" s="3">
        <v>420</v>
      </c>
      <c r="H137" s="3">
        <v>169</v>
      </c>
      <c r="I137" s="3">
        <v>503</v>
      </c>
      <c r="J137" s="3">
        <v>12</v>
      </c>
      <c r="K137" s="3">
        <v>2554</v>
      </c>
      <c r="L137" s="3">
        <v>228</v>
      </c>
      <c r="M137" s="3">
        <v>295</v>
      </c>
      <c r="N137" s="3">
        <v>342</v>
      </c>
      <c r="O137" s="3">
        <v>41</v>
      </c>
      <c r="P137" s="3">
        <v>39</v>
      </c>
      <c r="Q137" s="3" t="s">
        <v>19</v>
      </c>
      <c r="R137" s="3" t="s">
        <v>684</v>
      </c>
      <c r="S137" s="3" t="s">
        <v>21</v>
      </c>
      <c r="T137" s="3" t="s">
        <v>685</v>
      </c>
      <c r="U137" s="3" t="s">
        <v>23</v>
      </c>
      <c r="V137" s="3" t="s">
        <v>686</v>
      </c>
      <c r="W137" s="3" t="s">
        <v>25</v>
      </c>
      <c r="X137" s="3" t="s">
        <v>687</v>
      </c>
      <c r="Y137" s="3" t="s">
        <v>688</v>
      </c>
      <c r="Z137" s="3">
        <v>151016</v>
      </c>
      <c r="AA137" s="3"/>
      <c r="AB137" s="3"/>
      <c r="AC137" s="3" t="s">
        <v>113</v>
      </c>
    </row>
    <row r="138" spans="1:29">
      <c r="A138" s="2">
        <f t="shared" si="14"/>
        <v>137</v>
      </c>
      <c r="B138" s="3" t="str">
        <f t="shared" si="10"/>
        <v>$GPRMC,103811.000,A,4502.4581,N,01921.8317,E,54.02,274.93,151016,,,D*56</v>
      </c>
      <c r="C138" s="3"/>
      <c r="D138" s="3" t="str">
        <f t="shared" si="11"/>
        <v>15/10/2016</v>
      </c>
      <c r="E138" s="4">
        <f t="shared" si="12"/>
        <v>0.44318287037037035</v>
      </c>
      <c r="F138" s="4">
        <f t="shared" si="13"/>
        <v>0.52651620370370367</v>
      </c>
      <c r="G138" s="3">
        <v>419</v>
      </c>
      <c r="H138" s="3">
        <v>175</v>
      </c>
      <c r="I138" s="3">
        <v>509</v>
      </c>
      <c r="J138" s="3">
        <v>12</v>
      </c>
      <c r="K138" s="3">
        <v>2502</v>
      </c>
      <c r="L138" s="3">
        <v>223</v>
      </c>
      <c r="M138" s="3">
        <v>294</v>
      </c>
      <c r="N138" s="3">
        <v>337</v>
      </c>
      <c r="O138" s="3">
        <v>46</v>
      </c>
      <c r="P138" s="3">
        <v>44</v>
      </c>
      <c r="Q138" s="3" t="s">
        <v>19</v>
      </c>
      <c r="R138" s="3" t="s">
        <v>689</v>
      </c>
      <c r="S138" s="3" t="s">
        <v>21</v>
      </c>
      <c r="T138" s="3" t="s">
        <v>690</v>
      </c>
      <c r="U138" s="3" t="s">
        <v>23</v>
      </c>
      <c r="V138" s="3" t="s">
        <v>691</v>
      </c>
      <c r="W138" s="3" t="s">
        <v>25</v>
      </c>
      <c r="X138" s="3" t="s">
        <v>692</v>
      </c>
      <c r="Y138" s="3" t="s">
        <v>693</v>
      </c>
      <c r="Z138" s="3">
        <v>151016</v>
      </c>
      <c r="AA138" s="3"/>
      <c r="AB138" s="3"/>
      <c r="AC138" s="3" t="s">
        <v>57</v>
      </c>
    </row>
    <row r="139" spans="1:29">
      <c r="A139" s="2">
        <f t="shared" si="14"/>
        <v>138</v>
      </c>
      <c r="B139" s="3" t="str">
        <f t="shared" si="10"/>
        <v>$GPRMC,103945.000,A,4502.4043,N,01919.7457,E,54.86,260.14,151016,,,D*5C</v>
      </c>
      <c r="C139" s="3"/>
      <c r="D139" s="3" t="str">
        <f t="shared" si="11"/>
        <v>15/10/2016</v>
      </c>
      <c r="E139" s="4">
        <f t="shared" si="12"/>
        <v>0.44427083333333334</v>
      </c>
      <c r="F139" s="4">
        <f t="shared" si="13"/>
        <v>0.52760416666666665</v>
      </c>
      <c r="G139" s="3">
        <v>417</v>
      </c>
      <c r="H139" s="3">
        <v>178</v>
      </c>
      <c r="I139" s="3">
        <v>524</v>
      </c>
      <c r="J139" s="3">
        <v>12</v>
      </c>
      <c r="K139" s="3">
        <v>2479</v>
      </c>
      <c r="L139" s="3">
        <v>214</v>
      </c>
      <c r="M139" s="3">
        <v>294</v>
      </c>
      <c r="N139" s="3">
        <v>333</v>
      </c>
      <c r="O139" s="3">
        <v>50</v>
      </c>
      <c r="P139" s="3">
        <v>47</v>
      </c>
      <c r="Q139" s="3" t="s">
        <v>19</v>
      </c>
      <c r="R139" s="3" t="s">
        <v>694</v>
      </c>
      <c r="S139" s="3" t="s">
        <v>21</v>
      </c>
      <c r="T139" s="3" t="s">
        <v>695</v>
      </c>
      <c r="U139" s="3" t="s">
        <v>23</v>
      </c>
      <c r="V139" s="3" t="s">
        <v>696</v>
      </c>
      <c r="W139" s="3" t="s">
        <v>25</v>
      </c>
      <c r="X139" s="3" t="s">
        <v>697</v>
      </c>
      <c r="Y139" s="3" t="s">
        <v>698</v>
      </c>
      <c r="Z139" s="3">
        <v>151016</v>
      </c>
      <c r="AA139" s="3"/>
      <c r="AB139" s="3"/>
      <c r="AC139" s="3" t="s">
        <v>51</v>
      </c>
    </row>
    <row r="140" spans="1:29">
      <c r="A140" s="2">
        <f t="shared" si="14"/>
        <v>139</v>
      </c>
      <c r="B140" s="3" t="str">
        <f t="shared" si="10"/>
        <v>$GPRMC,104119.000,A,4502.2516,N,01917.9748,E,49.10,269.86,151016,,,D*55</v>
      </c>
      <c r="C140" s="3"/>
      <c r="D140" s="3" t="str">
        <f t="shared" si="11"/>
        <v>15/10/2016</v>
      </c>
      <c r="E140" s="4">
        <f t="shared" si="12"/>
        <v>0.44535879629629632</v>
      </c>
      <c r="F140" s="4">
        <f t="shared" si="13"/>
        <v>0.52869212962962964</v>
      </c>
      <c r="G140" s="3">
        <v>420</v>
      </c>
      <c r="H140" s="3">
        <v>168</v>
      </c>
      <c r="I140" s="3">
        <v>529</v>
      </c>
      <c r="J140" s="3">
        <v>12</v>
      </c>
      <c r="K140" s="3">
        <v>2342</v>
      </c>
      <c r="L140" s="3">
        <v>188</v>
      </c>
      <c r="M140" s="3">
        <v>294</v>
      </c>
      <c r="N140" s="3">
        <v>321</v>
      </c>
      <c r="O140" s="3">
        <v>50</v>
      </c>
      <c r="P140" s="3">
        <v>47</v>
      </c>
      <c r="Q140" s="3" t="s">
        <v>19</v>
      </c>
      <c r="R140" s="3" t="s">
        <v>699</v>
      </c>
      <c r="S140" s="3" t="s">
        <v>21</v>
      </c>
      <c r="T140" s="3" t="s">
        <v>700</v>
      </c>
      <c r="U140" s="3" t="s">
        <v>23</v>
      </c>
      <c r="V140" s="3" t="s">
        <v>701</v>
      </c>
      <c r="W140" s="3" t="s">
        <v>25</v>
      </c>
      <c r="X140" s="3" t="s">
        <v>702</v>
      </c>
      <c r="Y140" s="3" t="s">
        <v>703</v>
      </c>
      <c r="Z140" s="3">
        <v>151016</v>
      </c>
      <c r="AA140" s="3"/>
      <c r="AB140" s="3"/>
      <c r="AC140" s="3" t="s">
        <v>204</v>
      </c>
    </row>
    <row r="141" spans="1:29">
      <c r="A141" s="2">
        <f t="shared" si="14"/>
        <v>140</v>
      </c>
      <c r="B141" s="3" t="str">
        <f t="shared" si="10"/>
        <v>$GPRMC,104253.000,A,4502.3957,N,01916.1539,E,51.12,283.03,151016,,,D*5F</v>
      </c>
      <c r="C141" s="3"/>
      <c r="D141" s="3" t="str">
        <f t="shared" si="11"/>
        <v>15/10/2016</v>
      </c>
      <c r="E141" s="4">
        <f t="shared" si="12"/>
        <v>0.44644675925925931</v>
      </c>
      <c r="F141" s="4">
        <f t="shared" si="13"/>
        <v>0.52978009259259262</v>
      </c>
      <c r="G141" s="3">
        <v>420</v>
      </c>
      <c r="H141" s="3">
        <v>170</v>
      </c>
      <c r="I141" s="3">
        <v>539</v>
      </c>
      <c r="J141" s="3">
        <v>12</v>
      </c>
      <c r="K141" s="3">
        <v>2384</v>
      </c>
      <c r="L141" s="3">
        <v>201</v>
      </c>
      <c r="M141" s="3">
        <v>297</v>
      </c>
      <c r="N141" s="3">
        <v>340</v>
      </c>
      <c r="O141" s="3">
        <v>105</v>
      </c>
      <c r="P141" s="3">
        <v>100</v>
      </c>
      <c r="Q141" s="3" t="s">
        <v>19</v>
      </c>
      <c r="R141" s="3" t="s">
        <v>704</v>
      </c>
      <c r="S141" s="3" t="s">
        <v>21</v>
      </c>
      <c r="T141" s="3" t="s">
        <v>705</v>
      </c>
      <c r="U141" s="3" t="s">
        <v>23</v>
      </c>
      <c r="V141" s="3" t="s">
        <v>706</v>
      </c>
      <c r="W141" s="3" t="s">
        <v>25</v>
      </c>
      <c r="X141" s="3" t="s">
        <v>707</v>
      </c>
      <c r="Y141" s="3" t="s">
        <v>44</v>
      </c>
      <c r="Z141" s="3">
        <v>151016</v>
      </c>
      <c r="AA141" s="3"/>
      <c r="AB141" s="3"/>
      <c r="AC141" s="3" t="s">
        <v>156</v>
      </c>
    </row>
    <row r="142" spans="1:29">
      <c r="A142" s="2">
        <f t="shared" si="14"/>
        <v>141</v>
      </c>
      <c r="B142" s="3" t="str">
        <f t="shared" si="10"/>
        <v>$GPRMC,104427.000,A,4502.7428,N,01914.2781,E,53.60,284.21,151016,,,D*5B</v>
      </c>
      <c r="C142" s="3"/>
      <c r="D142" s="3" t="str">
        <f t="shared" si="11"/>
        <v>15/10/2016</v>
      </c>
      <c r="E142" s="4">
        <f t="shared" si="12"/>
        <v>0.44753472222222218</v>
      </c>
      <c r="F142" s="4">
        <f t="shared" si="13"/>
        <v>0.5308680555555555</v>
      </c>
      <c r="G142" s="3">
        <v>421</v>
      </c>
      <c r="H142" s="3">
        <v>167</v>
      </c>
      <c r="I142" s="3">
        <v>536</v>
      </c>
      <c r="J142" s="3">
        <v>12</v>
      </c>
      <c r="K142" s="3">
        <v>2477</v>
      </c>
      <c r="L142" s="3">
        <v>240</v>
      </c>
      <c r="M142" s="3">
        <v>303</v>
      </c>
      <c r="N142" s="3">
        <v>355</v>
      </c>
      <c r="O142" s="3">
        <v>80</v>
      </c>
      <c r="P142" s="3">
        <v>76</v>
      </c>
      <c r="Q142" s="3" t="s">
        <v>19</v>
      </c>
      <c r="R142" s="3" t="s">
        <v>708</v>
      </c>
      <c r="S142" s="3" t="s">
        <v>21</v>
      </c>
      <c r="T142" s="3" t="s">
        <v>709</v>
      </c>
      <c r="U142" s="3" t="s">
        <v>23</v>
      </c>
      <c r="V142" s="3" t="s">
        <v>710</v>
      </c>
      <c r="W142" s="3" t="s">
        <v>25</v>
      </c>
      <c r="X142" s="3" t="s">
        <v>711</v>
      </c>
      <c r="Y142" s="3" t="s">
        <v>712</v>
      </c>
      <c r="Z142" s="3">
        <v>151016</v>
      </c>
      <c r="AA142" s="3"/>
      <c r="AB142" s="3"/>
      <c r="AC142" s="3" t="s">
        <v>91</v>
      </c>
    </row>
    <row r="143" spans="1:29">
      <c r="A143" s="2">
        <f t="shared" si="14"/>
        <v>142</v>
      </c>
      <c r="B143" s="3" t="str">
        <f t="shared" si="10"/>
        <v>$GPRMC,104601.000,A,4502.8941,N,01912.2728,E,55.34,271.81,151016,,,D*52</v>
      </c>
      <c r="C143" s="3"/>
      <c r="D143" s="3" t="str">
        <f t="shared" si="11"/>
        <v>15/10/2016</v>
      </c>
      <c r="E143" s="4">
        <f t="shared" si="12"/>
        <v>0.44862268518518517</v>
      </c>
      <c r="F143" s="4">
        <f t="shared" si="13"/>
        <v>0.53195601851851848</v>
      </c>
      <c r="G143" s="3">
        <v>426</v>
      </c>
      <c r="H143" s="3">
        <v>167</v>
      </c>
      <c r="I143" s="3">
        <v>546</v>
      </c>
      <c r="J143" s="3">
        <v>12</v>
      </c>
      <c r="K143" s="3">
        <v>2492</v>
      </c>
      <c r="L143" s="3">
        <v>206</v>
      </c>
      <c r="M143" s="3">
        <v>300</v>
      </c>
      <c r="N143" s="3">
        <v>345</v>
      </c>
      <c r="O143" s="3">
        <v>56</v>
      </c>
      <c r="P143" s="3">
        <v>53</v>
      </c>
      <c r="Q143" s="3" t="s">
        <v>19</v>
      </c>
      <c r="R143" s="3" t="s">
        <v>713</v>
      </c>
      <c r="S143" s="3" t="s">
        <v>21</v>
      </c>
      <c r="T143" s="3" t="s">
        <v>714</v>
      </c>
      <c r="U143" s="3" t="s">
        <v>23</v>
      </c>
      <c r="V143" s="3" t="s">
        <v>715</v>
      </c>
      <c r="W143" s="3" t="s">
        <v>25</v>
      </c>
      <c r="X143" s="3" t="s">
        <v>716</v>
      </c>
      <c r="Y143" s="3" t="s">
        <v>717</v>
      </c>
      <c r="Z143" s="3">
        <v>151016</v>
      </c>
      <c r="AA143" s="3"/>
      <c r="AB143" s="3"/>
      <c r="AC143" s="3" t="s">
        <v>357</v>
      </c>
    </row>
    <row r="144" spans="1:29">
      <c r="A144" s="2">
        <f t="shared" si="14"/>
        <v>143</v>
      </c>
      <c r="B144" s="3" t="str">
        <f t="shared" si="10"/>
        <v>$GPRMC,104735.000,A,4502.9123,N,01911.5530,E,0.00,270.61,151016,,,D*6E</v>
      </c>
      <c r="C144" s="3"/>
      <c r="D144" s="3" t="str">
        <f t="shared" si="11"/>
        <v>15/10/2016</v>
      </c>
      <c r="E144" s="4">
        <f t="shared" si="12"/>
        <v>0.44971064814814815</v>
      </c>
      <c r="F144" s="4">
        <f t="shared" si="13"/>
        <v>0.53304398148148147</v>
      </c>
      <c r="G144" s="3">
        <v>417</v>
      </c>
      <c r="H144" s="3">
        <v>167</v>
      </c>
      <c r="I144" s="3">
        <v>538</v>
      </c>
      <c r="J144" s="3">
        <v>12</v>
      </c>
      <c r="K144" s="3">
        <v>2405</v>
      </c>
      <c r="L144" s="3">
        <v>231</v>
      </c>
      <c r="M144" s="3">
        <v>296</v>
      </c>
      <c r="N144" s="3">
        <v>316</v>
      </c>
      <c r="O144" s="3">
        <v>39</v>
      </c>
      <c r="P144" s="3">
        <v>37</v>
      </c>
      <c r="Q144" s="3" t="s">
        <v>19</v>
      </c>
      <c r="R144" s="3" t="s">
        <v>718</v>
      </c>
      <c r="S144" s="3" t="s">
        <v>21</v>
      </c>
      <c r="T144" s="3" t="s">
        <v>719</v>
      </c>
      <c r="U144" s="3" t="s">
        <v>23</v>
      </c>
      <c r="V144" s="3" t="s">
        <v>720</v>
      </c>
      <c r="W144" s="3" t="s">
        <v>25</v>
      </c>
      <c r="X144" s="3" t="s">
        <v>26</v>
      </c>
      <c r="Y144" s="3" t="s">
        <v>721</v>
      </c>
      <c r="Z144" s="3">
        <v>151016</v>
      </c>
      <c r="AA144" s="3"/>
      <c r="AB144" s="3"/>
      <c r="AC144" s="3" t="s">
        <v>722</v>
      </c>
    </row>
    <row r="145" spans="1:29">
      <c r="A145" s="2">
        <f t="shared" si="14"/>
        <v>144</v>
      </c>
      <c r="B145" s="3" t="str">
        <f t="shared" si="10"/>
        <v>$GPRMC,104909.000,A,4502.7877,N,01910.2622,E,49.64,256.22,151016,,,D*53</v>
      </c>
      <c r="C145" s="3"/>
      <c r="D145" s="3" t="str">
        <f t="shared" si="11"/>
        <v>15/10/2016</v>
      </c>
      <c r="E145" s="4">
        <f t="shared" si="12"/>
        <v>0.45079861111111108</v>
      </c>
      <c r="F145" s="4">
        <f t="shared" si="13"/>
        <v>0.53413194444444445</v>
      </c>
      <c r="G145" s="3">
        <v>442</v>
      </c>
      <c r="H145" s="3">
        <v>170</v>
      </c>
      <c r="I145" s="3">
        <v>551</v>
      </c>
      <c r="J145" s="3">
        <v>12</v>
      </c>
      <c r="K145" s="3">
        <v>2412</v>
      </c>
      <c r="L145" s="3">
        <v>162</v>
      </c>
      <c r="M145" s="3">
        <v>294</v>
      </c>
      <c r="N145" s="3">
        <v>321</v>
      </c>
      <c r="O145" s="3">
        <v>35</v>
      </c>
      <c r="P145" s="3">
        <v>33</v>
      </c>
      <c r="Q145" s="3" t="s">
        <v>19</v>
      </c>
      <c r="R145" s="3" t="s">
        <v>723</v>
      </c>
      <c r="S145" s="3" t="s">
        <v>21</v>
      </c>
      <c r="T145" s="3" t="s">
        <v>724</v>
      </c>
      <c r="U145" s="3" t="s">
        <v>23</v>
      </c>
      <c r="V145" s="3" t="s">
        <v>725</v>
      </c>
      <c r="W145" s="3" t="s">
        <v>25</v>
      </c>
      <c r="X145" s="3" t="s">
        <v>726</v>
      </c>
      <c r="Y145" s="3" t="s">
        <v>727</v>
      </c>
      <c r="Z145" s="3">
        <v>151016</v>
      </c>
      <c r="AA145" s="3"/>
      <c r="AB145" s="3"/>
      <c r="AC145" s="3" t="s">
        <v>285</v>
      </c>
    </row>
    <row r="146" spans="1:29">
      <c r="A146" s="2">
        <f t="shared" si="14"/>
        <v>145</v>
      </c>
      <c r="B146" s="3" t="str">
        <f t="shared" si="10"/>
        <v>$GPRMC,105043.000,A,4502.6456,N,01908.2756,E,58.09,273.92,151016,,,D*57</v>
      </c>
      <c r="C146" s="3"/>
      <c r="D146" s="3" t="str">
        <f t="shared" si="11"/>
        <v>15/10/2016</v>
      </c>
      <c r="E146" s="4">
        <f t="shared" si="12"/>
        <v>0.45188657407407407</v>
      </c>
      <c r="F146" s="4">
        <f t="shared" si="13"/>
        <v>0.53521990740740744</v>
      </c>
      <c r="G146" s="3">
        <v>432</v>
      </c>
      <c r="H146" s="3">
        <v>168</v>
      </c>
      <c r="I146" s="3">
        <v>546</v>
      </c>
      <c r="J146" s="3">
        <v>12</v>
      </c>
      <c r="K146" s="3">
        <v>2320</v>
      </c>
      <c r="L146" s="3">
        <v>160</v>
      </c>
      <c r="M146" s="3">
        <v>293</v>
      </c>
      <c r="N146" s="3">
        <v>316</v>
      </c>
      <c r="O146" s="3">
        <v>39</v>
      </c>
      <c r="P146" s="3">
        <v>37</v>
      </c>
      <c r="Q146" s="3" t="s">
        <v>19</v>
      </c>
      <c r="R146" s="3" t="s">
        <v>728</v>
      </c>
      <c r="S146" s="3" t="s">
        <v>21</v>
      </c>
      <c r="T146" s="3" t="s">
        <v>729</v>
      </c>
      <c r="U146" s="3" t="s">
        <v>23</v>
      </c>
      <c r="V146" s="3" t="s">
        <v>730</v>
      </c>
      <c r="W146" s="3" t="s">
        <v>25</v>
      </c>
      <c r="X146" s="3" t="s">
        <v>731</v>
      </c>
      <c r="Y146" s="3" t="s">
        <v>732</v>
      </c>
      <c r="Z146" s="3">
        <v>151016</v>
      </c>
      <c r="AA146" s="3"/>
      <c r="AB146" s="3"/>
      <c r="AC146" s="3" t="s">
        <v>140</v>
      </c>
    </row>
    <row r="147" spans="1:29">
      <c r="A147" s="2">
        <f t="shared" si="14"/>
        <v>146</v>
      </c>
      <c r="B147" s="3" t="str">
        <f t="shared" si="10"/>
        <v>$GPRMC,105217.000,A,4502.8157,N,01906.6551,E,12.06,281.80,151016,,,D*5E</v>
      </c>
      <c r="C147" s="3"/>
      <c r="D147" s="3" t="str">
        <f t="shared" si="11"/>
        <v>15/10/2016</v>
      </c>
      <c r="E147" s="4">
        <f t="shared" si="12"/>
        <v>0.45297453703703705</v>
      </c>
      <c r="F147" s="4">
        <f t="shared" si="13"/>
        <v>0.53630787037037042</v>
      </c>
      <c r="G147" s="3">
        <v>417</v>
      </c>
      <c r="H147" s="3">
        <v>164</v>
      </c>
      <c r="I147" s="3">
        <v>546</v>
      </c>
      <c r="J147" s="3">
        <v>12</v>
      </c>
      <c r="K147" s="3">
        <v>2434</v>
      </c>
      <c r="L147" s="3">
        <v>238</v>
      </c>
      <c r="M147" s="3">
        <v>297</v>
      </c>
      <c r="N147" s="3">
        <v>331</v>
      </c>
      <c r="O147" s="3">
        <v>35</v>
      </c>
      <c r="P147" s="3">
        <v>34</v>
      </c>
      <c r="Q147" s="3" t="s">
        <v>19</v>
      </c>
      <c r="R147" s="3" t="s">
        <v>733</v>
      </c>
      <c r="S147" s="3" t="s">
        <v>21</v>
      </c>
      <c r="T147" s="3" t="s">
        <v>734</v>
      </c>
      <c r="U147" s="3" t="s">
        <v>23</v>
      </c>
      <c r="V147" s="3" t="s">
        <v>735</v>
      </c>
      <c r="W147" s="3" t="s">
        <v>25</v>
      </c>
      <c r="X147" s="3" t="s">
        <v>736</v>
      </c>
      <c r="Y147" s="3" t="s">
        <v>737</v>
      </c>
      <c r="Z147" s="3">
        <v>151016</v>
      </c>
      <c r="AA147" s="3"/>
      <c r="AB147" s="3"/>
      <c r="AC147" s="3" t="s">
        <v>172</v>
      </c>
    </row>
    <row r="148" spans="1:29">
      <c r="A148" s="2">
        <f t="shared" si="14"/>
        <v>147</v>
      </c>
      <c r="B148" s="3" t="str">
        <f t="shared" si="10"/>
        <v>$GPRMC,105351.000,A,4502.8199,N,01906.6165,E,0.00,252.83,151016,,,D*64</v>
      </c>
      <c r="C148" s="3"/>
      <c r="D148" s="3" t="str">
        <f t="shared" si="11"/>
        <v>15/10/2016</v>
      </c>
      <c r="E148" s="4">
        <f t="shared" si="12"/>
        <v>0.45406250000000004</v>
      </c>
      <c r="F148" s="4">
        <f t="shared" si="13"/>
        <v>0.53739583333333341</v>
      </c>
      <c r="G148" s="3">
        <v>413</v>
      </c>
      <c r="H148" s="3">
        <v>168</v>
      </c>
      <c r="I148" s="3">
        <v>553</v>
      </c>
      <c r="J148" s="3">
        <v>12</v>
      </c>
      <c r="K148" s="3">
        <v>2388</v>
      </c>
      <c r="L148" s="3">
        <v>216</v>
      </c>
      <c r="M148" s="3">
        <v>295</v>
      </c>
      <c r="N148" s="3">
        <v>314</v>
      </c>
      <c r="O148" s="3">
        <v>37</v>
      </c>
      <c r="P148" s="3">
        <v>35</v>
      </c>
      <c r="Q148" s="3" t="s">
        <v>19</v>
      </c>
      <c r="R148" s="3" t="s">
        <v>738</v>
      </c>
      <c r="S148" s="3" t="s">
        <v>21</v>
      </c>
      <c r="T148" s="3" t="s">
        <v>739</v>
      </c>
      <c r="U148" s="3" t="s">
        <v>23</v>
      </c>
      <c r="V148" s="3" t="s">
        <v>740</v>
      </c>
      <c r="W148" s="3" t="s">
        <v>25</v>
      </c>
      <c r="X148" s="3" t="s">
        <v>26</v>
      </c>
      <c r="Y148" s="3" t="s">
        <v>741</v>
      </c>
      <c r="Z148" s="3">
        <v>151016</v>
      </c>
      <c r="AA148" s="3"/>
      <c r="AB148" s="3"/>
      <c r="AC148" s="3" t="s">
        <v>341</v>
      </c>
    </row>
    <row r="149" spans="1:29">
      <c r="A149" s="2">
        <f t="shared" si="14"/>
        <v>148</v>
      </c>
      <c r="B149" s="3" t="str">
        <f t="shared" si="10"/>
        <v>$GPRMC,105525.000,A,4502.8200,N,01906.5987,E,0.00,277.33,151016,,,D*69</v>
      </c>
      <c r="C149" s="3"/>
      <c r="D149" s="3" t="str">
        <f t="shared" si="11"/>
        <v>15/10/2016</v>
      </c>
      <c r="E149" s="4">
        <f t="shared" si="12"/>
        <v>0.45515046296296297</v>
      </c>
      <c r="F149" s="4">
        <f t="shared" si="13"/>
        <v>0.53848379629629628</v>
      </c>
      <c r="G149" s="3">
        <v>410</v>
      </c>
      <c r="H149" s="3">
        <v>160</v>
      </c>
      <c r="I149" s="3">
        <v>563</v>
      </c>
      <c r="J149" s="3">
        <v>12</v>
      </c>
      <c r="K149" s="3">
        <v>2365</v>
      </c>
      <c r="L149" s="3">
        <v>215</v>
      </c>
      <c r="M149" s="3">
        <v>298</v>
      </c>
      <c r="N149" s="3">
        <v>312</v>
      </c>
      <c r="O149" s="3">
        <v>37</v>
      </c>
      <c r="P149" s="3">
        <v>35</v>
      </c>
      <c r="Q149" s="3" t="s">
        <v>19</v>
      </c>
      <c r="R149" s="3" t="s">
        <v>742</v>
      </c>
      <c r="S149" s="3" t="s">
        <v>21</v>
      </c>
      <c r="T149" s="3" t="s">
        <v>743</v>
      </c>
      <c r="U149" s="3" t="s">
        <v>23</v>
      </c>
      <c r="V149" s="3" t="s">
        <v>744</v>
      </c>
      <c r="W149" s="3" t="s">
        <v>25</v>
      </c>
      <c r="X149" s="3" t="s">
        <v>26</v>
      </c>
      <c r="Y149" s="3" t="s">
        <v>745</v>
      </c>
      <c r="Z149" s="3">
        <v>151016</v>
      </c>
      <c r="AA149" s="3"/>
      <c r="AB149" s="3"/>
      <c r="AC149" s="3" t="s">
        <v>603</v>
      </c>
    </row>
    <row r="150" spans="1:29">
      <c r="A150" s="2">
        <f t="shared" si="14"/>
        <v>149</v>
      </c>
      <c r="B150" s="3" t="str">
        <f t="shared" si="10"/>
        <v>$GPRMC,105659.000,A,4502.8240,N,01906.5729,E,0.00,287.09,151016,,,D*69</v>
      </c>
      <c r="C150" s="3"/>
      <c r="D150" s="3" t="str">
        <f t="shared" si="11"/>
        <v>15/10/2016</v>
      </c>
      <c r="E150" s="4">
        <f t="shared" si="12"/>
        <v>0.45623842592592595</v>
      </c>
      <c r="F150" s="4">
        <f t="shared" si="13"/>
        <v>0.53957175925925926</v>
      </c>
      <c r="G150" s="3">
        <v>413</v>
      </c>
      <c r="H150" s="3">
        <v>160</v>
      </c>
      <c r="I150" s="3">
        <v>549</v>
      </c>
      <c r="J150" s="3">
        <v>12</v>
      </c>
      <c r="K150" s="3">
        <v>2366</v>
      </c>
      <c r="L150" s="3">
        <v>196</v>
      </c>
      <c r="M150" s="3">
        <v>298</v>
      </c>
      <c r="N150" s="3">
        <v>313</v>
      </c>
      <c r="O150" s="3">
        <v>37</v>
      </c>
      <c r="P150" s="3">
        <v>35</v>
      </c>
      <c r="Q150" s="3" t="s">
        <v>19</v>
      </c>
      <c r="R150" s="3" t="s">
        <v>746</v>
      </c>
      <c r="S150" s="3" t="s">
        <v>21</v>
      </c>
      <c r="T150" s="3" t="s">
        <v>747</v>
      </c>
      <c r="U150" s="3" t="s">
        <v>23</v>
      </c>
      <c r="V150" s="3" t="s">
        <v>748</v>
      </c>
      <c r="W150" s="3" t="s">
        <v>25</v>
      </c>
      <c r="X150" s="3" t="s">
        <v>26</v>
      </c>
      <c r="Y150" s="3" t="s">
        <v>749</v>
      </c>
      <c r="Z150" s="3">
        <v>151016</v>
      </c>
      <c r="AA150" s="3"/>
      <c r="AB150" s="3"/>
      <c r="AC150" s="3" t="s">
        <v>603</v>
      </c>
    </row>
    <row r="151" spans="1:29">
      <c r="A151" s="2">
        <f t="shared" si="14"/>
        <v>150</v>
      </c>
      <c r="B151" s="3" t="str">
        <f t="shared" si="10"/>
        <v>$GPRMC,105833.000,A,4502.8270,N,01906.5442,E,3.80,278.42,151016,,,D*62</v>
      </c>
      <c r="C151" s="3"/>
      <c r="D151" s="3" t="str">
        <f t="shared" si="11"/>
        <v>15/10/2016</v>
      </c>
      <c r="E151" s="4">
        <f t="shared" si="12"/>
        <v>0.45732638888888894</v>
      </c>
      <c r="F151" s="4">
        <f t="shared" si="13"/>
        <v>0.54065972222222225</v>
      </c>
      <c r="G151" s="3">
        <v>422</v>
      </c>
      <c r="H151" s="3">
        <v>161</v>
      </c>
      <c r="I151" s="3">
        <v>553</v>
      </c>
      <c r="J151" s="3">
        <v>12</v>
      </c>
      <c r="K151" s="3">
        <v>2381</v>
      </c>
      <c r="L151" s="3">
        <v>194</v>
      </c>
      <c r="M151" s="3">
        <v>298</v>
      </c>
      <c r="N151" s="3">
        <v>313</v>
      </c>
      <c r="O151" s="3">
        <v>36</v>
      </c>
      <c r="P151" s="3">
        <v>35</v>
      </c>
      <c r="Q151" s="3" t="s">
        <v>19</v>
      </c>
      <c r="R151" s="3" t="s">
        <v>750</v>
      </c>
      <c r="S151" s="3" t="s">
        <v>21</v>
      </c>
      <c r="T151" s="3" t="s">
        <v>751</v>
      </c>
      <c r="U151" s="3" t="s">
        <v>23</v>
      </c>
      <c r="V151" s="3" t="s">
        <v>752</v>
      </c>
      <c r="W151" s="3" t="s">
        <v>25</v>
      </c>
      <c r="X151" s="3" t="s">
        <v>753</v>
      </c>
      <c r="Y151" s="3" t="s">
        <v>754</v>
      </c>
      <c r="Z151" s="3">
        <v>151016</v>
      </c>
      <c r="AA151" s="3"/>
      <c r="AB151" s="3"/>
      <c r="AC151" s="3" t="s">
        <v>755</v>
      </c>
    </row>
    <row r="152" spans="1:29">
      <c r="A152" s="2">
        <f t="shared" si="14"/>
        <v>151</v>
      </c>
      <c r="B152" s="3" t="str">
        <f t="shared" si="10"/>
        <v>$GPRMC,110007.000,A,4502.8291,N,01906.5264,E,0.00,279.99,151016,,,D*68</v>
      </c>
      <c r="C152" s="3"/>
      <c r="D152" s="3" t="str">
        <f t="shared" si="11"/>
        <v>15/10/2016</v>
      </c>
      <c r="E152" s="4">
        <f t="shared" si="12"/>
        <v>0.45841435185185181</v>
      </c>
      <c r="F152" s="4">
        <f t="shared" si="13"/>
        <v>0.54174768518518512</v>
      </c>
      <c r="G152" s="3">
        <v>441</v>
      </c>
      <c r="H152" s="3">
        <v>160</v>
      </c>
      <c r="I152" s="3">
        <v>548</v>
      </c>
      <c r="J152" s="3">
        <v>12</v>
      </c>
      <c r="K152" s="3">
        <v>2409</v>
      </c>
      <c r="L152" s="3">
        <v>157</v>
      </c>
      <c r="M152" s="3">
        <v>300</v>
      </c>
      <c r="N152" s="3">
        <v>319</v>
      </c>
      <c r="O152" s="3">
        <v>36</v>
      </c>
      <c r="P152" s="3">
        <v>34</v>
      </c>
      <c r="Q152" s="3" t="s">
        <v>19</v>
      </c>
      <c r="R152" s="3" t="s">
        <v>756</v>
      </c>
      <c r="S152" s="3" t="s">
        <v>21</v>
      </c>
      <c r="T152" s="3" t="s">
        <v>757</v>
      </c>
      <c r="U152" s="3" t="s">
        <v>23</v>
      </c>
      <c r="V152" s="3" t="s">
        <v>758</v>
      </c>
      <c r="W152" s="3" t="s">
        <v>25</v>
      </c>
      <c r="X152" s="3" t="s">
        <v>26</v>
      </c>
      <c r="Y152" s="3" t="s">
        <v>759</v>
      </c>
      <c r="Z152" s="3">
        <v>151016</v>
      </c>
      <c r="AA152" s="3"/>
      <c r="AB152" s="3"/>
      <c r="AC152" s="3" t="s">
        <v>760</v>
      </c>
    </row>
    <row r="153" spans="1:29">
      <c r="A153" s="2">
        <f t="shared" si="14"/>
        <v>152</v>
      </c>
      <c r="B153" s="3" t="str">
        <f t="shared" si="10"/>
        <v>$GPRMC,110141.000,A,4502.8302,N,01906.5152,E,2.08,280.20,151016,,,D*68</v>
      </c>
      <c r="C153" s="3"/>
      <c r="D153" s="3" t="str">
        <f t="shared" si="11"/>
        <v>15/10/2016</v>
      </c>
      <c r="E153" s="4">
        <f t="shared" si="12"/>
        <v>0.45950231481481479</v>
      </c>
      <c r="F153" s="4">
        <f t="shared" si="13"/>
        <v>0.54283564814814811</v>
      </c>
      <c r="G153" s="3">
        <v>421</v>
      </c>
      <c r="H153" s="3">
        <v>161</v>
      </c>
      <c r="I153" s="3">
        <v>536</v>
      </c>
      <c r="J153" s="3">
        <v>12</v>
      </c>
      <c r="K153" s="3">
        <v>2417</v>
      </c>
      <c r="L153" s="3">
        <v>201</v>
      </c>
      <c r="M153" s="3">
        <v>299</v>
      </c>
      <c r="N153" s="3">
        <v>320</v>
      </c>
      <c r="O153" s="3">
        <v>38</v>
      </c>
      <c r="P153" s="3">
        <v>36</v>
      </c>
      <c r="Q153" s="3" t="s">
        <v>19</v>
      </c>
      <c r="R153" s="3" t="s">
        <v>761</v>
      </c>
      <c r="S153" s="3" t="s">
        <v>21</v>
      </c>
      <c r="T153" s="3" t="s">
        <v>762</v>
      </c>
      <c r="U153" s="3" t="s">
        <v>23</v>
      </c>
      <c r="V153" s="3" t="s">
        <v>763</v>
      </c>
      <c r="W153" s="3" t="s">
        <v>25</v>
      </c>
      <c r="X153" s="3" t="s">
        <v>764</v>
      </c>
      <c r="Y153" s="3" t="s">
        <v>765</v>
      </c>
      <c r="Z153" s="3">
        <v>151016</v>
      </c>
      <c r="AA153" s="3"/>
      <c r="AB153" s="3"/>
      <c r="AC153" s="3" t="s">
        <v>760</v>
      </c>
    </row>
    <row r="154" spans="1:29">
      <c r="A154" s="2">
        <f t="shared" si="14"/>
        <v>153</v>
      </c>
      <c r="B154" s="3" t="str">
        <f t="shared" si="10"/>
        <v>$GPRMC,110315.000,A,4502.8316,N,01906.5032,E,0.00,279.71,151016,,,D*61</v>
      </c>
      <c r="C154" s="3"/>
      <c r="D154" s="3" t="str">
        <f t="shared" si="11"/>
        <v>15/10/2016</v>
      </c>
      <c r="E154" s="4">
        <f t="shared" si="12"/>
        <v>0.46059027777777778</v>
      </c>
      <c r="F154" s="4">
        <f t="shared" si="13"/>
        <v>0.54392361111111109</v>
      </c>
      <c r="G154" s="3">
        <v>421</v>
      </c>
      <c r="H154" s="3">
        <v>165</v>
      </c>
      <c r="I154" s="3">
        <v>544</v>
      </c>
      <c r="J154" s="3">
        <v>12</v>
      </c>
      <c r="K154" s="3">
        <v>2445</v>
      </c>
      <c r="L154" s="3">
        <v>199</v>
      </c>
      <c r="M154" s="3">
        <v>301</v>
      </c>
      <c r="N154" s="3">
        <v>323</v>
      </c>
      <c r="O154" s="3">
        <v>39</v>
      </c>
      <c r="P154" s="3">
        <v>37</v>
      </c>
      <c r="Q154" s="3" t="s">
        <v>19</v>
      </c>
      <c r="R154" s="3" t="s">
        <v>766</v>
      </c>
      <c r="S154" s="3" t="s">
        <v>21</v>
      </c>
      <c r="T154" s="3" t="s">
        <v>767</v>
      </c>
      <c r="U154" s="3" t="s">
        <v>23</v>
      </c>
      <c r="V154" s="3" t="s">
        <v>768</v>
      </c>
      <c r="W154" s="3" t="s">
        <v>25</v>
      </c>
      <c r="X154" s="3" t="s">
        <v>26</v>
      </c>
      <c r="Y154" s="3" t="s">
        <v>769</v>
      </c>
      <c r="Z154" s="3">
        <v>151016</v>
      </c>
      <c r="AA154" s="3"/>
      <c r="AB154" s="3"/>
      <c r="AC154" s="3" t="s">
        <v>34</v>
      </c>
    </row>
    <row r="155" spans="1:29">
      <c r="A155" s="2">
        <f t="shared" si="14"/>
        <v>154</v>
      </c>
      <c r="B155" s="3" t="str">
        <f t="shared" si="10"/>
        <v>$GPRMC,110449.000,A,4502.8322,N,01906.4969,E,0.00,280.24,151016,,,D*68</v>
      </c>
      <c r="C155" s="3"/>
      <c r="D155" s="3" t="str">
        <f t="shared" si="11"/>
        <v>15/10/2016</v>
      </c>
      <c r="E155" s="4">
        <f t="shared" si="12"/>
        <v>0.46167824074074071</v>
      </c>
      <c r="F155" s="4">
        <f t="shared" si="13"/>
        <v>0.54501157407407408</v>
      </c>
      <c r="G155" s="3">
        <v>431</v>
      </c>
      <c r="H155" s="3">
        <v>165</v>
      </c>
      <c r="I155" s="3">
        <v>549</v>
      </c>
      <c r="J155" s="3">
        <v>11</v>
      </c>
      <c r="K155" s="3">
        <v>2482</v>
      </c>
      <c r="L155" s="3">
        <v>193</v>
      </c>
      <c r="M155" s="3">
        <v>300</v>
      </c>
      <c r="N155" s="3">
        <v>323</v>
      </c>
      <c r="O155" s="3">
        <v>36</v>
      </c>
      <c r="P155" s="3">
        <v>34</v>
      </c>
      <c r="Q155" s="3" t="s">
        <v>19</v>
      </c>
      <c r="R155" s="3" t="s">
        <v>770</v>
      </c>
      <c r="S155" s="3" t="s">
        <v>21</v>
      </c>
      <c r="T155" s="3" t="s">
        <v>771</v>
      </c>
      <c r="U155" s="3" t="s">
        <v>23</v>
      </c>
      <c r="V155" s="3" t="s">
        <v>772</v>
      </c>
      <c r="W155" s="3" t="s">
        <v>25</v>
      </c>
      <c r="X155" s="3" t="s">
        <v>26</v>
      </c>
      <c r="Y155" s="3" t="s">
        <v>773</v>
      </c>
      <c r="Z155" s="3">
        <v>151016</v>
      </c>
      <c r="AA155" s="3"/>
      <c r="AB155" s="3"/>
      <c r="AC155" s="3" t="s">
        <v>760</v>
      </c>
    </row>
    <row r="156" spans="1:29">
      <c r="A156" s="2">
        <f t="shared" si="14"/>
        <v>155</v>
      </c>
      <c r="B156" s="3" t="str">
        <f t="shared" si="10"/>
        <v>$GPRMC,110623.000,A,4502.8333,N,01906.4858,E,0.00,279.18,151016,,,D*6C</v>
      </c>
      <c r="C156" s="3"/>
      <c r="D156" s="3" t="str">
        <f t="shared" si="11"/>
        <v>15/10/2016</v>
      </c>
      <c r="E156" s="4">
        <f t="shared" si="12"/>
        <v>0.46276620370370369</v>
      </c>
      <c r="F156" s="4">
        <f t="shared" si="13"/>
        <v>0.54609953703703706</v>
      </c>
      <c r="G156" s="3">
        <v>425</v>
      </c>
      <c r="H156" s="3">
        <v>166</v>
      </c>
      <c r="I156" s="3">
        <v>527</v>
      </c>
      <c r="J156" s="3">
        <v>12</v>
      </c>
      <c r="K156" s="3">
        <v>2490</v>
      </c>
      <c r="L156" s="3">
        <v>175</v>
      </c>
      <c r="M156" s="3">
        <v>299</v>
      </c>
      <c r="N156" s="3">
        <v>324</v>
      </c>
      <c r="O156" s="3">
        <v>36</v>
      </c>
      <c r="P156" s="3">
        <v>34</v>
      </c>
      <c r="Q156" s="3" t="s">
        <v>19</v>
      </c>
      <c r="R156" s="3" t="s">
        <v>774</v>
      </c>
      <c r="S156" s="3" t="s">
        <v>21</v>
      </c>
      <c r="T156" s="3" t="s">
        <v>775</v>
      </c>
      <c r="U156" s="3" t="s">
        <v>23</v>
      </c>
      <c r="V156" s="3" t="s">
        <v>776</v>
      </c>
      <c r="W156" s="3" t="s">
        <v>25</v>
      </c>
      <c r="X156" s="3" t="s">
        <v>26</v>
      </c>
      <c r="Y156" s="3" t="s">
        <v>777</v>
      </c>
      <c r="Z156" s="3">
        <v>151016</v>
      </c>
      <c r="AA156" s="3"/>
      <c r="AB156" s="3"/>
      <c r="AC156" s="3" t="s">
        <v>778</v>
      </c>
    </row>
    <row r="157" spans="1:29">
      <c r="A157" s="2">
        <f t="shared" si="14"/>
        <v>156</v>
      </c>
      <c r="B157" s="3" t="str">
        <f t="shared" si="10"/>
        <v>$GPRMC,110757.000,A,4502.8367,N,01906.4600,E,0.00,281.61,151016,,,D*65</v>
      </c>
      <c r="C157" s="3"/>
      <c r="D157" s="3" t="str">
        <f t="shared" si="11"/>
        <v>15/10/2016</v>
      </c>
      <c r="E157" s="4">
        <f t="shared" si="12"/>
        <v>0.46385416666666668</v>
      </c>
      <c r="F157" s="4">
        <f t="shared" si="13"/>
        <v>0.54718750000000005</v>
      </c>
      <c r="G157" s="3">
        <v>435</v>
      </c>
      <c r="H157" s="3">
        <v>168</v>
      </c>
      <c r="I157" s="3">
        <v>528</v>
      </c>
      <c r="J157" s="3">
        <v>12</v>
      </c>
      <c r="K157" s="3">
        <v>2538</v>
      </c>
      <c r="L157" s="3">
        <v>178</v>
      </c>
      <c r="M157" s="3">
        <v>301</v>
      </c>
      <c r="N157" s="3">
        <v>333</v>
      </c>
      <c r="O157" s="3">
        <v>37</v>
      </c>
      <c r="P157" s="3">
        <v>36</v>
      </c>
      <c r="Q157" s="3" t="s">
        <v>19</v>
      </c>
      <c r="R157" s="3" t="s">
        <v>779</v>
      </c>
      <c r="S157" s="3" t="s">
        <v>21</v>
      </c>
      <c r="T157" s="3" t="s">
        <v>780</v>
      </c>
      <c r="U157" s="3" t="s">
        <v>23</v>
      </c>
      <c r="V157" s="3" t="s">
        <v>781</v>
      </c>
      <c r="W157" s="3" t="s">
        <v>25</v>
      </c>
      <c r="X157" s="3" t="s">
        <v>26</v>
      </c>
      <c r="Y157" s="3" t="s">
        <v>782</v>
      </c>
      <c r="Z157" s="3">
        <v>151016</v>
      </c>
      <c r="AA157" s="3"/>
      <c r="AB157" s="3"/>
      <c r="AC157" s="3" t="s">
        <v>39</v>
      </c>
    </row>
    <row r="158" spans="1:29">
      <c r="A158" s="2">
        <f t="shared" si="14"/>
        <v>157</v>
      </c>
      <c r="B158" s="3" t="str">
        <f t="shared" si="10"/>
        <v>$GPRMC,110931.000,A,4502.8396,N,01906.4430,E,0.00,269.25,151016,,,D*62</v>
      </c>
      <c r="C158" s="3"/>
      <c r="D158" s="3" t="str">
        <f t="shared" si="11"/>
        <v>15/10/2016</v>
      </c>
      <c r="E158" s="4">
        <f t="shared" si="12"/>
        <v>0.46494212962962966</v>
      </c>
      <c r="F158" s="4">
        <f t="shared" si="13"/>
        <v>0.54827546296296303</v>
      </c>
      <c r="G158" s="3">
        <v>435</v>
      </c>
      <c r="H158" s="3">
        <v>168</v>
      </c>
      <c r="I158" s="3">
        <v>531</v>
      </c>
      <c r="J158" s="3">
        <v>11</v>
      </c>
      <c r="K158" s="3">
        <v>2567</v>
      </c>
      <c r="L158" s="3">
        <v>208</v>
      </c>
      <c r="M158" s="3">
        <v>301</v>
      </c>
      <c r="N158" s="3">
        <v>333</v>
      </c>
      <c r="O158" s="3">
        <v>37</v>
      </c>
      <c r="P158" s="3">
        <v>36</v>
      </c>
      <c r="Q158" s="3" t="s">
        <v>19</v>
      </c>
      <c r="R158" s="3" t="s">
        <v>783</v>
      </c>
      <c r="S158" s="3" t="s">
        <v>21</v>
      </c>
      <c r="T158" s="3" t="s">
        <v>784</v>
      </c>
      <c r="U158" s="3" t="s">
        <v>23</v>
      </c>
      <c r="V158" s="3" t="s">
        <v>785</v>
      </c>
      <c r="W158" s="3" t="s">
        <v>25</v>
      </c>
      <c r="X158" s="3" t="s">
        <v>26</v>
      </c>
      <c r="Y158" s="3" t="s">
        <v>786</v>
      </c>
      <c r="Z158" s="3">
        <v>151016</v>
      </c>
      <c r="AA158" s="3"/>
      <c r="AB158" s="3"/>
      <c r="AC158" s="3" t="s">
        <v>755</v>
      </c>
    </row>
    <row r="159" spans="1:29">
      <c r="A159" s="2">
        <f t="shared" si="14"/>
        <v>158</v>
      </c>
      <c r="B159" s="3" t="str">
        <f t="shared" si="10"/>
        <v>$GPRMC,111105.000,A,4502.8471,N,01906.4245,E,1.51,284.13,151016,,,D*65</v>
      </c>
      <c r="C159" s="3" t="s">
        <v>1149</v>
      </c>
      <c r="D159" s="3" t="str">
        <f t="shared" si="11"/>
        <v>15/10/2016</v>
      </c>
      <c r="E159" s="4">
        <f t="shared" si="12"/>
        <v>0.46603009259259259</v>
      </c>
      <c r="F159" s="4">
        <f t="shared" si="13"/>
        <v>0.54936342592592591</v>
      </c>
      <c r="G159" s="3">
        <v>434</v>
      </c>
      <c r="H159" s="3">
        <v>171</v>
      </c>
      <c r="I159" s="3">
        <v>510</v>
      </c>
      <c r="J159" s="3">
        <v>11</v>
      </c>
      <c r="K159" s="3">
        <v>2572</v>
      </c>
      <c r="L159" s="3">
        <v>190</v>
      </c>
      <c r="M159" s="3">
        <v>301</v>
      </c>
      <c r="N159" s="3">
        <v>336</v>
      </c>
      <c r="O159" s="3">
        <v>38</v>
      </c>
      <c r="P159" s="3">
        <v>36</v>
      </c>
      <c r="Q159" s="3" t="s">
        <v>19</v>
      </c>
      <c r="R159" s="3" t="s">
        <v>787</v>
      </c>
      <c r="S159" s="3" t="s">
        <v>21</v>
      </c>
      <c r="T159" s="3" t="s">
        <v>788</v>
      </c>
      <c r="U159" s="3" t="s">
        <v>23</v>
      </c>
      <c r="V159" s="3" t="s">
        <v>789</v>
      </c>
      <c r="W159" s="3" t="s">
        <v>25</v>
      </c>
      <c r="X159" s="3" t="s">
        <v>790</v>
      </c>
      <c r="Y159" s="3" t="s">
        <v>791</v>
      </c>
      <c r="Z159" s="3">
        <v>151016</v>
      </c>
      <c r="AA159" s="3"/>
      <c r="AB159" s="3"/>
      <c r="AC159" s="3" t="s">
        <v>39</v>
      </c>
    </row>
    <row r="160" spans="1:29">
      <c r="A160" s="2">
        <f t="shared" si="14"/>
        <v>159</v>
      </c>
      <c r="B160" s="3" t="str">
        <f t="shared" si="10"/>
        <v>$GPRMC,111239.000,A,4502.8912,N,01905.9843,E,17.30,284.03,151016,,,D*52</v>
      </c>
      <c r="C160" s="3"/>
      <c r="D160" s="3" t="str">
        <f t="shared" si="11"/>
        <v>15/10/2016</v>
      </c>
      <c r="E160" s="4">
        <f t="shared" si="12"/>
        <v>0.46711805555555558</v>
      </c>
      <c r="F160" s="4">
        <f t="shared" si="13"/>
        <v>0.55045138888888889</v>
      </c>
      <c r="G160" s="3">
        <v>471</v>
      </c>
      <c r="H160" s="3">
        <v>173</v>
      </c>
      <c r="I160" s="3">
        <v>526</v>
      </c>
      <c r="J160" s="3">
        <v>11</v>
      </c>
      <c r="K160" s="3">
        <v>2586</v>
      </c>
      <c r="L160" s="3">
        <v>169</v>
      </c>
      <c r="M160" s="3">
        <v>299</v>
      </c>
      <c r="N160" s="3">
        <v>347</v>
      </c>
      <c r="O160" s="3">
        <v>35</v>
      </c>
      <c r="P160" s="3">
        <v>33</v>
      </c>
      <c r="Q160" s="3" t="s">
        <v>19</v>
      </c>
      <c r="R160" s="3" t="s">
        <v>792</v>
      </c>
      <c r="S160" s="3" t="s">
        <v>21</v>
      </c>
      <c r="T160" s="3" t="s">
        <v>793</v>
      </c>
      <c r="U160" s="3" t="s">
        <v>23</v>
      </c>
      <c r="V160" s="3" t="s">
        <v>794</v>
      </c>
      <c r="W160" s="3" t="s">
        <v>25</v>
      </c>
      <c r="X160" s="3" t="s">
        <v>795</v>
      </c>
      <c r="Y160" s="3" t="s">
        <v>796</v>
      </c>
      <c r="Z160" s="3">
        <v>151016</v>
      </c>
      <c r="AA160" s="3"/>
      <c r="AB160" s="3"/>
      <c r="AC160" s="3" t="s">
        <v>357</v>
      </c>
    </row>
    <row r="161" spans="1:29">
      <c r="A161" s="2">
        <f t="shared" si="14"/>
        <v>160</v>
      </c>
      <c r="B161" s="3" t="str">
        <f t="shared" si="10"/>
        <v>$GPRMC,111413.000,A,4502.8971,N,01905.9418,E,0.83,276.80,151016,,,D*63</v>
      </c>
      <c r="C161" s="3"/>
      <c r="D161" s="3" t="str">
        <f t="shared" si="11"/>
        <v>15/10/2016</v>
      </c>
      <c r="E161" s="4">
        <f t="shared" si="12"/>
        <v>0.46820601851851856</v>
      </c>
      <c r="F161" s="4">
        <f t="shared" si="13"/>
        <v>0.55153935185185188</v>
      </c>
      <c r="G161" s="3">
        <v>433</v>
      </c>
      <c r="H161" s="3">
        <v>171</v>
      </c>
      <c r="I161" s="3">
        <v>525</v>
      </c>
      <c r="J161" s="3">
        <v>11</v>
      </c>
      <c r="K161" s="3">
        <v>2585</v>
      </c>
      <c r="L161" s="3">
        <v>221</v>
      </c>
      <c r="M161" s="3">
        <v>297</v>
      </c>
      <c r="N161" s="3">
        <v>329</v>
      </c>
      <c r="O161" s="3">
        <v>35</v>
      </c>
      <c r="P161" s="3">
        <v>33</v>
      </c>
      <c r="Q161" s="3" t="s">
        <v>19</v>
      </c>
      <c r="R161" s="3" t="s">
        <v>797</v>
      </c>
      <c r="S161" s="3" t="s">
        <v>21</v>
      </c>
      <c r="T161" s="3" t="s">
        <v>798</v>
      </c>
      <c r="U161" s="3" t="s">
        <v>23</v>
      </c>
      <c r="V161" s="3" t="s">
        <v>799</v>
      </c>
      <c r="W161" s="3" t="s">
        <v>25</v>
      </c>
      <c r="X161" s="3" t="s">
        <v>800</v>
      </c>
      <c r="Y161" s="3" t="s">
        <v>801</v>
      </c>
      <c r="Z161" s="3">
        <v>151016</v>
      </c>
      <c r="AA161" s="3"/>
      <c r="AB161" s="3"/>
      <c r="AC161" s="3" t="s">
        <v>30</v>
      </c>
    </row>
    <row r="162" spans="1:29">
      <c r="A162" s="2">
        <f t="shared" si="14"/>
        <v>161</v>
      </c>
      <c r="B162" s="3" t="str">
        <f t="shared" si="10"/>
        <v>$GPRMC,111547.000,A,4502.9016,N,01905.9150,E,2.89,263.55,151016,,,D*67</v>
      </c>
      <c r="C162" s="3"/>
      <c r="D162" s="3" t="str">
        <f t="shared" si="11"/>
        <v>15/10/2016</v>
      </c>
      <c r="E162" s="4">
        <f t="shared" si="12"/>
        <v>0.46929398148148144</v>
      </c>
      <c r="F162" s="4">
        <f t="shared" si="13"/>
        <v>0.55262731481481475</v>
      </c>
      <c r="G162" s="3">
        <v>419</v>
      </c>
      <c r="H162" s="3">
        <v>173</v>
      </c>
      <c r="I162" s="3">
        <v>523</v>
      </c>
      <c r="J162" s="3">
        <v>12</v>
      </c>
      <c r="K162" s="3">
        <v>2578</v>
      </c>
      <c r="L162" s="3">
        <v>221</v>
      </c>
      <c r="M162" s="3">
        <v>297</v>
      </c>
      <c r="N162" s="3">
        <v>324</v>
      </c>
      <c r="O162" s="3">
        <v>34</v>
      </c>
      <c r="P162" s="3">
        <v>33</v>
      </c>
      <c r="Q162" s="3" t="s">
        <v>19</v>
      </c>
      <c r="R162" s="3" t="s">
        <v>802</v>
      </c>
      <c r="S162" s="3" t="s">
        <v>21</v>
      </c>
      <c r="T162" s="3" t="s">
        <v>803</v>
      </c>
      <c r="U162" s="3" t="s">
        <v>23</v>
      </c>
      <c r="V162" s="3" t="s">
        <v>804</v>
      </c>
      <c r="W162" s="3" t="s">
        <v>25</v>
      </c>
      <c r="X162" s="3" t="s">
        <v>805</v>
      </c>
      <c r="Y162" s="3" t="s">
        <v>806</v>
      </c>
      <c r="Z162" s="3">
        <v>151016</v>
      </c>
      <c r="AA162" s="3"/>
      <c r="AB162" s="3"/>
      <c r="AC162" s="3" t="s">
        <v>807</v>
      </c>
    </row>
    <row r="163" spans="1:29">
      <c r="A163" s="2">
        <f t="shared" si="14"/>
        <v>162</v>
      </c>
      <c r="B163" s="3" t="str">
        <f t="shared" si="10"/>
        <v>$GPRMC,112337.000,A,4502.7336,N,01900.0572,E,0.00,280.52,151016,,,D*6B</v>
      </c>
      <c r="C163" s="3"/>
      <c r="D163" s="3" t="str">
        <f t="shared" si="11"/>
        <v>15/10/2016</v>
      </c>
      <c r="E163" s="4">
        <f t="shared" si="12"/>
        <v>0.47473379629629631</v>
      </c>
      <c r="F163" s="4">
        <f t="shared" si="13"/>
        <v>0.55806712962962968</v>
      </c>
      <c r="G163" s="3">
        <v>420</v>
      </c>
      <c r="H163" s="3">
        <v>170</v>
      </c>
      <c r="I163" s="3">
        <v>544</v>
      </c>
      <c r="J163" s="3">
        <v>12</v>
      </c>
      <c r="K163" s="3">
        <v>2570</v>
      </c>
      <c r="L163" s="3">
        <v>217</v>
      </c>
      <c r="M163" s="3">
        <v>296</v>
      </c>
      <c r="N163" s="3">
        <v>335</v>
      </c>
      <c r="O163" s="3">
        <v>33</v>
      </c>
      <c r="P163" s="3">
        <v>31</v>
      </c>
      <c r="Q163" s="3" t="s">
        <v>19</v>
      </c>
      <c r="R163" s="3" t="s">
        <v>808</v>
      </c>
      <c r="S163" s="3" t="s">
        <v>21</v>
      </c>
      <c r="T163" s="3" t="s">
        <v>809</v>
      </c>
      <c r="U163" s="3" t="s">
        <v>23</v>
      </c>
      <c r="V163" s="3" t="s">
        <v>810</v>
      </c>
      <c r="W163" s="3" t="s">
        <v>25</v>
      </c>
      <c r="X163" s="3" t="s">
        <v>26</v>
      </c>
      <c r="Y163" s="3" t="s">
        <v>811</v>
      </c>
      <c r="Z163" s="3">
        <v>151016</v>
      </c>
      <c r="AA163" s="3"/>
      <c r="AB163" s="3"/>
      <c r="AC163" s="3" t="s">
        <v>129</v>
      </c>
    </row>
    <row r="164" spans="1:29">
      <c r="A164" s="2">
        <f t="shared" si="14"/>
        <v>163</v>
      </c>
      <c r="B164" s="3" t="str">
        <f t="shared" si="10"/>
        <v>$GPRMC,112511.000,A,4502.7336,N,01900.0572,E,0.00,280.52,151016,,,D*69</v>
      </c>
      <c r="C164" s="3"/>
      <c r="D164" s="3" t="str">
        <f t="shared" si="11"/>
        <v>15/10/2016</v>
      </c>
      <c r="E164" s="4">
        <f t="shared" si="12"/>
        <v>0.47582175925925929</v>
      </c>
      <c r="F164" s="4">
        <f t="shared" si="13"/>
        <v>0.55915509259259266</v>
      </c>
      <c r="G164" s="3">
        <v>425</v>
      </c>
      <c r="H164" s="3">
        <v>170</v>
      </c>
      <c r="I164" s="3">
        <v>533</v>
      </c>
      <c r="J164" s="3">
        <v>12</v>
      </c>
      <c r="K164" s="3">
        <v>2496</v>
      </c>
      <c r="L164" s="3">
        <v>223</v>
      </c>
      <c r="M164" s="3">
        <v>299</v>
      </c>
      <c r="N164" s="3">
        <v>347</v>
      </c>
      <c r="O164" s="3">
        <v>33</v>
      </c>
      <c r="P164" s="3">
        <v>31</v>
      </c>
      <c r="Q164" s="3" t="s">
        <v>19</v>
      </c>
      <c r="R164" s="3" t="s">
        <v>812</v>
      </c>
      <c r="S164" s="3" t="s">
        <v>21</v>
      </c>
      <c r="T164" s="3" t="s">
        <v>809</v>
      </c>
      <c r="U164" s="3" t="s">
        <v>23</v>
      </c>
      <c r="V164" s="3" t="s">
        <v>810</v>
      </c>
      <c r="W164" s="3" t="s">
        <v>25</v>
      </c>
      <c r="X164" s="3" t="s">
        <v>26</v>
      </c>
      <c r="Y164" s="3" t="s">
        <v>811</v>
      </c>
      <c r="Z164" s="3">
        <v>151016</v>
      </c>
      <c r="AA164" s="3"/>
      <c r="AB164" s="3"/>
      <c r="AC164" s="3" t="s">
        <v>603</v>
      </c>
    </row>
    <row r="165" spans="1:29">
      <c r="A165" s="2">
        <f t="shared" si="14"/>
        <v>164</v>
      </c>
      <c r="B165" s="3" t="str">
        <f t="shared" si="10"/>
        <v>$GPRMC,112645.000,A,4502.7336,N,01900.0572,E,0.00,280.52,151016,,,D*6B</v>
      </c>
      <c r="C165" s="3"/>
      <c r="D165" s="3" t="str">
        <f t="shared" si="11"/>
        <v>15/10/2016</v>
      </c>
      <c r="E165" s="4">
        <f t="shared" si="12"/>
        <v>0.47690972222222222</v>
      </c>
      <c r="F165" s="4">
        <f t="shared" si="13"/>
        <v>0.56024305555555554</v>
      </c>
      <c r="G165" s="3">
        <v>416</v>
      </c>
      <c r="H165" s="3">
        <v>168</v>
      </c>
      <c r="I165" s="3">
        <v>525</v>
      </c>
      <c r="J165" s="3">
        <v>12</v>
      </c>
      <c r="K165" s="3">
        <v>2475</v>
      </c>
      <c r="L165" s="3">
        <v>211</v>
      </c>
      <c r="M165" s="3">
        <v>304</v>
      </c>
      <c r="N165" s="3">
        <v>352</v>
      </c>
      <c r="O165" s="3">
        <v>37</v>
      </c>
      <c r="P165" s="3">
        <v>35</v>
      </c>
      <c r="Q165" s="3" t="s">
        <v>19</v>
      </c>
      <c r="R165" s="3" t="s">
        <v>813</v>
      </c>
      <c r="S165" s="3" t="s">
        <v>21</v>
      </c>
      <c r="T165" s="3" t="s">
        <v>809</v>
      </c>
      <c r="U165" s="3" t="s">
        <v>23</v>
      </c>
      <c r="V165" s="3" t="s">
        <v>810</v>
      </c>
      <c r="W165" s="3" t="s">
        <v>25</v>
      </c>
      <c r="X165" s="3" t="s">
        <v>26</v>
      </c>
      <c r="Y165" s="3" t="s">
        <v>811</v>
      </c>
      <c r="Z165" s="3">
        <v>151016</v>
      </c>
      <c r="AA165" s="3"/>
      <c r="AB165" s="3"/>
      <c r="AC165" s="3" t="s">
        <v>129</v>
      </c>
    </row>
    <row r="166" spans="1:29">
      <c r="A166" s="2">
        <f t="shared" si="14"/>
        <v>165</v>
      </c>
      <c r="B166" s="3" t="str">
        <f t="shared" si="10"/>
        <v>$GPRMC,112819.000,A,4502.7336,N,01900.0572,E,0.00,280.52,151016,,,D*6C</v>
      </c>
      <c r="C166" s="3"/>
      <c r="D166" s="3" t="str">
        <f t="shared" si="11"/>
        <v>15/10/2016</v>
      </c>
      <c r="E166" s="4">
        <f t="shared" si="12"/>
        <v>0.47799768518518521</v>
      </c>
      <c r="F166" s="4">
        <f t="shared" si="13"/>
        <v>0.56133101851851852</v>
      </c>
      <c r="G166" s="3">
        <v>414</v>
      </c>
      <c r="H166" s="3">
        <v>170</v>
      </c>
      <c r="I166" s="3">
        <v>525</v>
      </c>
      <c r="J166" s="3">
        <v>12</v>
      </c>
      <c r="K166" s="3">
        <v>2479</v>
      </c>
      <c r="L166" s="3">
        <v>232</v>
      </c>
      <c r="M166" s="3">
        <v>303</v>
      </c>
      <c r="N166" s="3">
        <v>373</v>
      </c>
      <c r="O166" s="3">
        <v>33</v>
      </c>
      <c r="P166" s="3">
        <v>31</v>
      </c>
      <c r="Q166" s="3" t="s">
        <v>19</v>
      </c>
      <c r="R166" s="3" t="s">
        <v>814</v>
      </c>
      <c r="S166" s="3" t="s">
        <v>21</v>
      </c>
      <c r="T166" s="3" t="s">
        <v>809</v>
      </c>
      <c r="U166" s="3" t="s">
        <v>23</v>
      </c>
      <c r="V166" s="3" t="s">
        <v>810</v>
      </c>
      <c r="W166" s="3" t="s">
        <v>25</v>
      </c>
      <c r="X166" s="3" t="s">
        <v>26</v>
      </c>
      <c r="Y166" s="3" t="s">
        <v>811</v>
      </c>
      <c r="Z166" s="3">
        <v>151016</v>
      </c>
      <c r="AA166" s="3"/>
      <c r="AB166" s="3"/>
      <c r="AC166" s="3" t="s">
        <v>778</v>
      </c>
    </row>
    <row r="167" spans="1:29">
      <c r="A167" s="2">
        <f t="shared" si="14"/>
        <v>166</v>
      </c>
      <c r="B167" s="3" t="str">
        <f t="shared" si="10"/>
        <v>$GPRMC,112953.000,A,4502.7200,N,01859.9235,E,6.68,213.34,151016,,,D*65</v>
      </c>
      <c r="C167" s="3"/>
      <c r="D167" s="3" t="str">
        <f t="shared" si="11"/>
        <v>15/10/2016</v>
      </c>
      <c r="E167" s="4">
        <f t="shared" si="12"/>
        <v>0.47908564814814819</v>
      </c>
      <c r="F167" s="4">
        <f t="shared" si="13"/>
        <v>0.56241898148148151</v>
      </c>
      <c r="G167" s="3">
        <v>413</v>
      </c>
      <c r="H167" s="3">
        <v>171</v>
      </c>
      <c r="I167" s="3">
        <v>526</v>
      </c>
      <c r="J167" s="3">
        <v>12</v>
      </c>
      <c r="K167" s="3">
        <v>2507</v>
      </c>
      <c r="L167" s="3">
        <v>215</v>
      </c>
      <c r="M167" s="3">
        <v>304</v>
      </c>
      <c r="N167" s="3">
        <v>355</v>
      </c>
      <c r="O167" s="3">
        <v>33</v>
      </c>
      <c r="P167" s="3">
        <v>31</v>
      </c>
      <c r="Q167" s="3" t="s">
        <v>19</v>
      </c>
      <c r="R167" s="3" t="s">
        <v>815</v>
      </c>
      <c r="S167" s="3" t="s">
        <v>21</v>
      </c>
      <c r="T167" s="3" t="s">
        <v>816</v>
      </c>
      <c r="U167" s="3" t="s">
        <v>23</v>
      </c>
      <c r="V167" s="3" t="s">
        <v>817</v>
      </c>
      <c r="W167" s="3" t="s">
        <v>25</v>
      </c>
      <c r="X167" s="3" t="s">
        <v>818</v>
      </c>
      <c r="Y167" s="3" t="s">
        <v>819</v>
      </c>
      <c r="Z167" s="3">
        <v>151016</v>
      </c>
      <c r="AA167" s="3"/>
      <c r="AB167" s="3"/>
      <c r="AC167" s="3" t="s">
        <v>39</v>
      </c>
    </row>
    <row r="168" spans="1:29">
      <c r="A168" s="2">
        <f t="shared" si="14"/>
        <v>167</v>
      </c>
      <c r="B168" s="3" t="str">
        <f t="shared" si="10"/>
        <v>$GPRMC,113127.000,A,4502.7125,N,01859.9216,E,0.00,180.51,151016,,,D*68</v>
      </c>
      <c r="C168" s="3"/>
      <c r="D168" s="3" t="str">
        <f t="shared" si="11"/>
        <v>15/10/2016</v>
      </c>
      <c r="E168" s="4">
        <f t="shared" si="12"/>
        <v>0.48017361111111106</v>
      </c>
      <c r="F168" s="4">
        <f t="shared" si="13"/>
        <v>0.56350694444444438</v>
      </c>
      <c r="G168" s="3">
        <v>424</v>
      </c>
      <c r="H168" s="3">
        <v>172</v>
      </c>
      <c r="I168" s="3">
        <v>520</v>
      </c>
      <c r="J168" s="3">
        <v>12</v>
      </c>
      <c r="K168" s="3">
        <v>2514</v>
      </c>
      <c r="L168" s="3">
        <v>216</v>
      </c>
      <c r="M168" s="3">
        <v>301</v>
      </c>
      <c r="N168" s="3">
        <v>330</v>
      </c>
      <c r="O168" s="3">
        <v>32</v>
      </c>
      <c r="P168" s="3">
        <v>31</v>
      </c>
      <c r="Q168" s="3" t="s">
        <v>19</v>
      </c>
      <c r="R168" s="3" t="s">
        <v>820</v>
      </c>
      <c r="S168" s="3" t="s">
        <v>21</v>
      </c>
      <c r="T168" s="3" t="s">
        <v>821</v>
      </c>
      <c r="U168" s="3" t="s">
        <v>23</v>
      </c>
      <c r="V168" s="3" t="s">
        <v>822</v>
      </c>
      <c r="W168" s="3" t="s">
        <v>25</v>
      </c>
      <c r="X168" s="3" t="s">
        <v>26</v>
      </c>
      <c r="Y168" s="3" t="s">
        <v>823</v>
      </c>
      <c r="Z168" s="3">
        <v>151016</v>
      </c>
      <c r="AA168" s="3"/>
      <c r="AB168" s="3"/>
      <c r="AC168" s="3" t="s">
        <v>760</v>
      </c>
    </row>
    <row r="169" spans="1:29">
      <c r="A169" s="2">
        <f t="shared" si="14"/>
        <v>168</v>
      </c>
      <c r="B169" s="3" t="str">
        <f t="shared" si="10"/>
        <v>$GPRMC,113301.000,A,4502.7125,N,01859.9216,E,0.00,180.51,151016,,,D*6E</v>
      </c>
      <c r="C169" s="3" t="s">
        <v>1151</v>
      </c>
      <c r="D169" s="3" t="str">
        <f t="shared" si="11"/>
        <v>15/10/2016</v>
      </c>
      <c r="E169" s="4">
        <f t="shared" si="12"/>
        <v>0.48126157407407405</v>
      </c>
      <c r="F169" s="4">
        <f t="shared" si="13"/>
        <v>0.56459490740740736</v>
      </c>
      <c r="G169" s="3">
        <v>413</v>
      </c>
      <c r="H169" s="3">
        <v>173</v>
      </c>
      <c r="I169" s="3">
        <v>530</v>
      </c>
      <c r="J169" s="3">
        <v>12</v>
      </c>
      <c r="K169" s="3">
        <v>2556</v>
      </c>
      <c r="L169" s="3">
        <v>242</v>
      </c>
      <c r="M169" s="3">
        <v>301</v>
      </c>
      <c r="N169" s="3">
        <v>333</v>
      </c>
      <c r="O169" s="3">
        <v>33</v>
      </c>
      <c r="P169" s="3">
        <v>31</v>
      </c>
      <c r="Q169" s="3" t="s">
        <v>19</v>
      </c>
      <c r="R169" s="3" t="s">
        <v>824</v>
      </c>
      <c r="S169" s="3" t="s">
        <v>21</v>
      </c>
      <c r="T169" s="3" t="s">
        <v>821</v>
      </c>
      <c r="U169" s="3" t="s">
        <v>23</v>
      </c>
      <c r="V169" s="3" t="s">
        <v>822</v>
      </c>
      <c r="W169" s="3" t="s">
        <v>25</v>
      </c>
      <c r="X169" s="3" t="s">
        <v>26</v>
      </c>
      <c r="Y169" s="3" t="s">
        <v>823</v>
      </c>
      <c r="Z169" s="3">
        <v>151016</v>
      </c>
      <c r="AA169" s="3"/>
      <c r="AB169" s="3"/>
      <c r="AC169" s="3" t="s">
        <v>722</v>
      </c>
    </row>
    <row r="170" spans="1:29">
      <c r="A170" s="2">
        <f t="shared" si="14"/>
        <v>169</v>
      </c>
      <c r="B170" s="3" t="str">
        <f t="shared" si="10"/>
        <v>$GPRMC,113435.000,A,4502.7125,N,01859.9216,E,0.00,180.51,151016,,,D*6E</v>
      </c>
      <c r="C170" s="3"/>
      <c r="D170" s="3" t="str">
        <f t="shared" si="11"/>
        <v>15/10/2016</v>
      </c>
      <c r="E170" s="4">
        <f t="shared" si="12"/>
        <v>0.48234953703703703</v>
      </c>
      <c r="F170" s="4">
        <f t="shared" si="13"/>
        <v>0.56568287037037035</v>
      </c>
      <c r="G170" s="3">
        <v>413</v>
      </c>
      <c r="H170" s="3">
        <v>174</v>
      </c>
      <c r="I170" s="3">
        <v>514</v>
      </c>
      <c r="J170" s="3">
        <v>12</v>
      </c>
      <c r="K170" s="3">
        <v>2584</v>
      </c>
      <c r="L170" s="3">
        <v>245</v>
      </c>
      <c r="M170" s="3">
        <v>302</v>
      </c>
      <c r="N170" s="3">
        <v>333</v>
      </c>
      <c r="O170" s="3">
        <v>33</v>
      </c>
      <c r="P170" s="3">
        <v>31</v>
      </c>
      <c r="Q170" s="3" t="s">
        <v>19</v>
      </c>
      <c r="R170" s="3" t="s">
        <v>825</v>
      </c>
      <c r="S170" s="3" t="s">
        <v>21</v>
      </c>
      <c r="T170" s="3" t="s">
        <v>821</v>
      </c>
      <c r="U170" s="3" t="s">
        <v>23</v>
      </c>
      <c r="V170" s="3" t="s">
        <v>822</v>
      </c>
      <c r="W170" s="3" t="s">
        <v>25</v>
      </c>
      <c r="X170" s="3" t="s">
        <v>26</v>
      </c>
      <c r="Y170" s="3" t="s">
        <v>823</v>
      </c>
      <c r="Z170" s="3">
        <v>151016</v>
      </c>
      <c r="AA170" s="3"/>
      <c r="AB170" s="3"/>
      <c r="AC170" s="3" t="s">
        <v>722</v>
      </c>
    </row>
    <row r="171" spans="1:29">
      <c r="A171" s="2">
        <f t="shared" si="14"/>
        <v>170</v>
      </c>
      <c r="B171" s="3" t="str">
        <f t="shared" si="10"/>
        <v>$GPRMC,113609.000,A,4502.7125,N,01859.9216,E,0.00,180.51,151016,,,D*63</v>
      </c>
      <c r="C171" s="3"/>
      <c r="D171" s="3" t="str">
        <f t="shared" si="11"/>
        <v>15/10/2016</v>
      </c>
      <c r="E171" s="4">
        <f t="shared" si="12"/>
        <v>0.48343749999999996</v>
      </c>
      <c r="F171" s="4">
        <f t="shared" si="13"/>
        <v>0.56677083333333333</v>
      </c>
      <c r="G171" s="3">
        <v>414</v>
      </c>
      <c r="H171" s="3">
        <v>178</v>
      </c>
      <c r="I171" s="3">
        <v>507</v>
      </c>
      <c r="J171" s="3">
        <v>12</v>
      </c>
      <c r="K171" s="3">
        <v>2604</v>
      </c>
      <c r="L171" s="3">
        <v>239</v>
      </c>
      <c r="M171" s="3">
        <v>302</v>
      </c>
      <c r="N171" s="3">
        <v>329</v>
      </c>
      <c r="O171" s="3">
        <v>33</v>
      </c>
      <c r="P171" s="3">
        <v>32</v>
      </c>
      <c r="Q171" s="3" t="s">
        <v>19</v>
      </c>
      <c r="R171" s="3" t="s">
        <v>826</v>
      </c>
      <c r="S171" s="3" t="s">
        <v>21</v>
      </c>
      <c r="T171" s="3" t="s">
        <v>821</v>
      </c>
      <c r="U171" s="3" t="s">
        <v>23</v>
      </c>
      <c r="V171" s="3" t="s">
        <v>822</v>
      </c>
      <c r="W171" s="3" t="s">
        <v>25</v>
      </c>
      <c r="X171" s="3" t="s">
        <v>26</v>
      </c>
      <c r="Y171" s="3" t="s">
        <v>823</v>
      </c>
      <c r="Z171" s="3">
        <v>151016</v>
      </c>
      <c r="AA171" s="3"/>
      <c r="AB171" s="3"/>
      <c r="AC171" s="3" t="s">
        <v>30</v>
      </c>
    </row>
    <row r="172" spans="1:29">
      <c r="A172" s="2">
        <f t="shared" si="14"/>
        <v>171</v>
      </c>
      <c r="B172" s="3" t="str">
        <f t="shared" si="10"/>
        <v>$GPRMC,113743.000,A,4502.7125,N,01859.9216,E,0.00,180.51,151016,,,D*6C</v>
      </c>
      <c r="C172" s="3"/>
      <c r="D172" s="3" t="str">
        <f t="shared" si="11"/>
        <v>15/10/2016</v>
      </c>
      <c r="E172" s="4">
        <f t="shared" si="12"/>
        <v>0.48452546296296295</v>
      </c>
      <c r="F172" s="4">
        <f t="shared" si="13"/>
        <v>0.56785879629629632</v>
      </c>
      <c r="G172" s="3">
        <v>416</v>
      </c>
      <c r="H172" s="3">
        <v>180</v>
      </c>
      <c r="I172" s="3">
        <v>502</v>
      </c>
      <c r="J172" s="3">
        <v>12</v>
      </c>
      <c r="K172" s="3">
        <v>2622</v>
      </c>
      <c r="L172" s="3">
        <v>241</v>
      </c>
      <c r="M172" s="3">
        <v>302</v>
      </c>
      <c r="N172" s="3">
        <v>338</v>
      </c>
      <c r="O172" s="3">
        <v>33</v>
      </c>
      <c r="P172" s="3">
        <v>32</v>
      </c>
      <c r="Q172" s="3" t="s">
        <v>19</v>
      </c>
      <c r="R172" s="3" t="s">
        <v>827</v>
      </c>
      <c r="S172" s="3" t="s">
        <v>21</v>
      </c>
      <c r="T172" s="3" t="s">
        <v>821</v>
      </c>
      <c r="U172" s="3" t="s">
        <v>23</v>
      </c>
      <c r="V172" s="3" t="s">
        <v>822</v>
      </c>
      <c r="W172" s="3" t="s">
        <v>25</v>
      </c>
      <c r="X172" s="3" t="s">
        <v>26</v>
      </c>
      <c r="Y172" s="3" t="s">
        <v>823</v>
      </c>
      <c r="Z172" s="3">
        <v>151016</v>
      </c>
      <c r="AA172" s="3"/>
      <c r="AB172" s="3"/>
      <c r="AC172" s="3" t="s">
        <v>778</v>
      </c>
    </row>
    <row r="173" spans="1:29">
      <c r="A173" s="2">
        <f t="shared" si="14"/>
        <v>172</v>
      </c>
      <c r="B173" s="3" t="str">
        <f t="shared" si="10"/>
        <v>$GPRMC,113917.000,A,4502.7125,N,01859.9216,E,0.00,180.51,151016,,,D*63</v>
      </c>
      <c r="C173" s="3"/>
      <c r="D173" s="3" t="str">
        <f t="shared" si="11"/>
        <v>15/10/2016</v>
      </c>
      <c r="E173" s="4">
        <f t="shared" si="12"/>
        <v>0.48561342592592593</v>
      </c>
      <c r="F173" s="4">
        <f t="shared" si="13"/>
        <v>0.5689467592592593</v>
      </c>
      <c r="G173" s="3">
        <v>414</v>
      </c>
      <c r="H173" s="3">
        <v>181</v>
      </c>
      <c r="I173" s="3">
        <v>501</v>
      </c>
      <c r="J173" s="3">
        <v>12</v>
      </c>
      <c r="K173" s="3">
        <v>2677</v>
      </c>
      <c r="L173" s="3">
        <v>261</v>
      </c>
      <c r="M173" s="3">
        <v>302</v>
      </c>
      <c r="N173" s="3">
        <v>343</v>
      </c>
      <c r="O173" s="3">
        <v>34</v>
      </c>
      <c r="P173" s="3">
        <v>33</v>
      </c>
      <c r="Q173" s="3" t="s">
        <v>19</v>
      </c>
      <c r="R173" s="3" t="s">
        <v>828</v>
      </c>
      <c r="S173" s="3" t="s">
        <v>21</v>
      </c>
      <c r="T173" s="3" t="s">
        <v>821</v>
      </c>
      <c r="U173" s="3" t="s">
        <v>23</v>
      </c>
      <c r="V173" s="3" t="s">
        <v>822</v>
      </c>
      <c r="W173" s="3" t="s">
        <v>25</v>
      </c>
      <c r="X173" s="3" t="s">
        <v>26</v>
      </c>
      <c r="Y173" s="3" t="s">
        <v>823</v>
      </c>
      <c r="Z173" s="3">
        <v>151016</v>
      </c>
      <c r="AA173" s="3"/>
      <c r="AB173" s="3"/>
      <c r="AC173" s="3" t="s">
        <v>30</v>
      </c>
    </row>
    <row r="174" spans="1:29">
      <c r="A174" s="2">
        <f t="shared" si="14"/>
        <v>173</v>
      </c>
      <c r="B174" s="3" t="str">
        <f t="shared" si="10"/>
        <v>$GPRMC,114051.000,A,4502.7125,N,01859.9216,E,0.00,180.51,151016,,,D*6F</v>
      </c>
      <c r="C174" s="3"/>
      <c r="D174" s="3" t="str">
        <f t="shared" si="11"/>
        <v>15/10/2016</v>
      </c>
      <c r="E174" s="4">
        <f t="shared" si="12"/>
        <v>0.48670138888888892</v>
      </c>
      <c r="F174" s="4">
        <f t="shared" si="13"/>
        <v>0.57003472222222229</v>
      </c>
      <c r="G174" s="3">
        <v>414</v>
      </c>
      <c r="H174" s="3">
        <v>182</v>
      </c>
      <c r="I174" s="3">
        <v>484</v>
      </c>
      <c r="J174" s="3">
        <v>12</v>
      </c>
      <c r="K174" s="3">
        <v>2743</v>
      </c>
      <c r="L174" s="3">
        <v>271</v>
      </c>
      <c r="M174" s="3">
        <v>303</v>
      </c>
      <c r="N174" s="3">
        <v>345</v>
      </c>
      <c r="O174" s="3">
        <v>33</v>
      </c>
      <c r="P174" s="3">
        <v>31</v>
      </c>
      <c r="Q174" s="3" t="s">
        <v>19</v>
      </c>
      <c r="R174" s="3" t="s">
        <v>829</v>
      </c>
      <c r="S174" s="3" t="s">
        <v>21</v>
      </c>
      <c r="T174" s="3" t="s">
        <v>821</v>
      </c>
      <c r="U174" s="3" t="s">
        <v>23</v>
      </c>
      <c r="V174" s="3" t="s">
        <v>822</v>
      </c>
      <c r="W174" s="3" t="s">
        <v>25</v>
      </c>
      <c r="X174" s="3" t="s">
        <v>26</v>
      </c>
      <c r="Y174" s="3" t="s">
        <v>823</v>
      </c>
      <c r="Z174" s="3">
        <v>151016</v>
      </c>
      <c r="AA174" s="3"/>
      <c r="AB174" s="3"/>
      <c r="AC174" s="3" t="s">
        <v>85</v>
      </c>
    </row>
    <row r="175" spans="1:29">
      <c r="A175" s="2">
        <f t="shared" si="14"/>
        <v>174</v>
      </c>
      <c r="B175" s="3" t="str">
        <f t="shared" si="10"/>
        <v>$GPRMC,114225.000,A,4502.7125,N,01859.9216,E,0.00,180.51,151016,,,D*6E</v>
      </c>
      <c r="C175" s="3"/>
      <c r="D175" s="3" t="str">
        <f t="shared" si="11"/>
        <v>15/10/2016</v>
      </c>
      <c r="E175" s="4">
        <f t="shared" si="12"/>
        <v>0.48778935185185185</v>
      </c>
      <c r="F175" s="4">
        <f t="shared" si="13"/>
        <v>0.57112268518518516</v>
      </c>
      <c r="G175" s="3">
        <v>416</v>
      </c>
      <c r="H175" s="3">
        <v>186</v>
      </c>
      <c r="I175" s="3">
        <v>481</v>
      </c>
      <c r="J175" s="3">
        <v>12</v>
      </c>
      <c r="K175" s="3">
        <v>2765</v>
      </c>
      <c r="L175" s="3">
        <v>259</v>
      </c>
      <c r="M175" s="3">
        <v>303</v>
      </c>
      <c r="N175" s="3">
        <v>340</v>
      </c>
      <c r="O175" s="3">
        <v>34</v>
      </c>
      <c r="P175" s="3">
        <v>32</v>
      </c>
      <c r="Q175" s="3" t="s">
        <v>19</v>
      </c>
      <c r="R175" s="3" t="s">
        <v>830</v>
      </c>
      <c r="S175" s="3" t="s">
        <v>21</v>
      </c>
      <c r="T175" s="3" t="s">
        <v>821</v>
      </c>
      <c r="U175" s="3" t="s">
        <v>23</v>
      </c>
      <c r="V175" s="3" t="s">
        <v>822</v>
      </c>
      <c r="W175" s="3" t="s">
        <v>25</v>
      </c>
      <c r="X175" s="3" t="s">
        <v>26</v>
      </c>
      <c r="Y175" s="3" t="s">
        <v>823</v>
      </c>
      <c r="Z175" s="3">
        <v>151016</v>
      </c>
      <c r="AA175" s="3"/>
      <c r="AB175" s="3"/>
      <c r="AC175" s="3" t="s">
        <v>722</v>
      </c>
    </row>
    <row r="176" spans="1:29">
      <c r="A176" s="2">
        <f t="shared" si="14"/>
        <v>175</v>
      </c>
      <c r="B176" s="3" t="str">
        <f t="shared" si="10"/>
        <v>$GPRMC,114359.000,A,4502.7125,N,01859.9216,E,0.00,180.51,151016,,,D*64</v>
      </c>
      <c r="C176" s="3"/>
      <c r="D176" s="3" t="str">
        <f t="shared" si="11"/>
        <v>15/10/2016</v>
      </c>
      <c r="E176" s="4">
        <f t="shared" si="12"/>
        <v>0.48887731481481483</v>
      </c>
      <c r="F176" s="4">
        <f t="shared" si="13"/>
        <v>0.57221064814814815</v>
      </c>
      <c r="G176" s="3">
        <v>417</v>
      </c>
      <c r="H176" s="3">
        <v>190</v>
      </c>
      <c r="I176" s="3">
        <v>484</v>
      </c>
      <c r="J176" s="3">
        <v>12</v>
      </c>
      <c r="K176" s="3">
        <v>2819</v>
      </c>
      <c r="L176" s="3">
        <v>279</v>
      </c>
      <c r="M176" s="3">
        <v>303</v>
      </c>
      <c r="N176" s="3">
        <v>351</v>
      </c>
      <c r="O176" s="3">
        <v>35</v>
      </c>
      <c r="P176" s="3">
        <v>33</v>
      </c>
      <c r="Q176" s="3" t="s">
        <v>19</v>
      </c>
      <c r="R176" s="3" t="s">
        <v>831</v>
      </c>
      <c r="S176" s="3" t="s">
        <v>21</v>
      </c>
      <c r="T176" s="3" t="s">
        <v>821</v>
      </c>
      <c r="U176" s="3" t="s">
        <v>23</v>
      </c>
      <c r="V176" s="3" t="s">
        <v>822</v>
      </c>
      <c r="W176" s="3" t="s">
        <v>25</v>
      </c>
      <c r="X176" s="3" t="s">
        <v>26</v>
      </c>
      <c r="Y176" s="3" t="s">
        <v>823</v>
      </c>
      <c r="Z176" s="3">
        <v>151016</v>
      </c>
      <c r="AA176" s="3"/>
      <c r="AB176" s="3"/>
      <c r="AC176" s="3" t="s">
        <v>341</v>
      </c>
    </row>
    <row r="177" spans="1:29">
      <c r="A177" s="2">
        <f t="shared" si="14"/>
        <v>176</v>
      </c>
      <c r="B177" s="3" t="str">
        <f t="shared" si="10"/>
        <v>$GPRMC,114533.000,A,4502.7125,N,01859.9216,E,0.00,180.51,151016,,,D*6E</v>
      </c>
      <c r="C177" s="3"/>
      <c r="D177" s="3" t="str">
        <f t="shared" si="11"/>
        <v>15/10/2016</v>
      </c>
      <c r="E177" s="4">
        <f t="shared" si="12"/>
        <v>0.48996527777777782</v>
      </c>
      <c r="F177" s="4">
        <f t="shared" si="13"/>
        <v>0.57329861111111113</v>
      </c>
      <c r="G177" s="3">
        <v>416</v>
      </c>
      <c r="H177" s="3">
        <v>188</v>
      </c>
      <c r="I177" s="3">
        <v>468</v>
      </c>
      <c r="J177" s="3">
        <v>12</v>
      </c>
      <c r="K177" s="3">
        <v>2859</v>
      </c>
      <c r="L177" s="3">
        <v>281</v>
      </c>
      <c r="M177" s="3">
        <v>303</v>
      </c>
      <c r="N177" s="3">
        <v>356</v>
      </c>
      <c r="O177" s="3">
        <v>36</v>
      </c>
      <c r="P177" s="3">
        <v>34</v>
      </c>
      <c r="Q177" s="3" t="s">
        <v>19</v>
      </c>
      <c r="R177" s="3" t="s">
        <v>832</v>
      </c>
      <c r="S177" s="3" t="s">
        <v>21</v>
      </c>
      <c r="T177" s="3" t="s">
        <v>821</v>
      </c>
      <c r="U177" s="3" t="s">
        <v>23</v>
      </c>
      <c r="V177" s="3" t="s">
        <v>822</v>
      </c>
      <c r="W177" s="3" t="s">
        <v>25</v>
      </c>
      <c r="X177" s="3" t="s">
        <v>26</v>
      </c>
      <c r="Y177" s="3" t="s">
        <v>823</v>
      </c>
      <c r="Z177" s="3">
        <v>151016</v>
      </c>
      <c r="AA177" s="3"/>
      <c r="AB177" s="3"/>
      <c r="AC177" s="3" t="s">
        <v>722</v>
      </c>
    </row>
    <row r="178" spans="1:29">
      <c r="A178" s="2">
        <f t="shared" si="14"/>
        <v>177</v>
      </c>
      <c r="B178" s="3" t="str">
        <f t="shared" si="10"/>
        <v>$GPRMC,114707.000,A,4502.7125,N,01859.9216,E,0.00,180.51,151016,,,A*6E</v>
      </c>
      <c r="C178" s="3"/>
      <c r="D178" s="3" t="str">
        <f t="shared" si="11"/>
        <v>15/10/2016</v>
      </c>
      <c r="E178" s="4">
        <f t="shared" si="12"/>
        <v>0.49105324074074069</v>
      </c>
      <c r="F178" s="4">
        <f t="shared" si="13"/>
        <v>0.57438657407407401</v>
      </c>
      <c r="G178" s="3">
        <v>419</v>
      </c>
      <c r="H178" s="3">
        <v>190</v>
      </c>
      <c r="I178" s="3">
        <v>461</v>
      </c>
      <c r="J178" s="3">
        <v>12</v>
      </c>
      <c r="K178" s="3">
        <v>2902</v>
      </c>
      <c r="L178" s="3">
        <v>282</v>
      </c>
      <c r="M178" s="3">
        <v>303</v>
      </c>
      <c r="N178" s="3">
        <v>357</v>
      </c>
      <c r="O178" s="3">
        <v>34</v>
      </c>
      <c r="P178" s="3">
        <v>33</v>
      </c>
      <c r="Q178" s="3" t="s">
        <v>19</v>
      </c>
      <c r="R178" s="3" t="s">
        <v>833</v>
      </c>
      <c r="S178" s="3" t="s">
        <v>21</v>
      </c>
      <c r="T178" s="3" t="s">
        <v>821</v>
      </c>
      <c r="U178" s="3" t="s">
        <v>23</v>
      </c>
      <c r="V178" s="3" t="s">
        <v>822</v>
      </c>
      <c r="W178" s="3" t="s">
        <v>25</v>
      </c>
      <c r="X178" s="3" t="s">
        <v>26</v>
      </c>
      <c r="Y178" s="3" t="s">
        <v>823</v>
      </c>
      <c r="Z178" s="3">
        <v>151016</v>
      </c>
      <c r="AA178" s="3"/>
      <c r="AB178" s="3"/>
      <c r="AC178" s="3" t="s">
        <v>11</v>
      </c>
    </row>
    <row r="179" spans="1:29">
      <c r="A179" s="2">
        <f t="shared" si="14"/>
        <v>178</v>
      </c>
      <c r="B179" s="3" t="str">
        <f t="shared" si="10"/>
        <v>$GPRMC,114841.000,A,4502.7125,N,01859.9216,E,0.00,180.51,151016,,,D*66</v>
      </c>
      <c r="C179" s="3"/>
      <c r="D179" s="3" t="str">
        <f t="shared" si="11"/>
        <v>15/10/2016</v>
      </c>
      <c r="E179" s="4">
        <f t="shared" si="12"/>
        <v>0.49214120370370368</v>
      </c>
      <c r="F179" s="4">
        <f t="shared" si="13"/>
        <v>0.57547453703703699</v>
      </c>
      <c r="G179" s="3">
        <v>419</v>
      </c>
      <c r="H179" s="3">
        <v>193</v>
      </c>
      <c r="I179" s="3">
        <v>455</v>
      </c>
      <c r="J179" s="3">
        <v>12</v>
      </c>
      <c r="K179" s="3">
        <v>2965</v>
      </c>
      <c r="L179" s="3">
        <v>290</v>
      </c>
      <c r="M179" s="3">
        <v>303</v>
      </c>
      <c r="N179" s="3">
        <v>362</v>
      </c>
      <c r="O179" s="3">
        <v>34</v>
      </c>
      <c r="P179" s="3">
        <v>32</v>
      </c>
      <c r="Q179" s="3" t="s">
        <v>19</v>
      </c>
      <c r="R179" s="3" t="s">
        <v>834</v>
      </c>
      <c r="S179" s="3" t="s">
        <v>21</v>
      </c>
      <c r="T179" s="3" t="s">
        <v>821</v>
      </c>
      <c r="U179" s="3" t="s">
        <v>23</v>
      </c>
      <c r="V179" s="3" t="s">
        <v>822</v>
      </c>
      <c r="W179" s="3" t="s">
        <v>25</v>
      </c>
      <c r="X179" s="3" t="s">
        <v>26</v>
      </c>
      <c r="Y179" s="3" t="s">
        <v>823</v>
      </c>
      <c r="Z179" s="3">
        <v>151016</v>
      </c>
      <c r="AA179" s="3"/>
      <c r="AB179" s="3"/>
      <c r="AC179" s="3" t="s">
        <v>32</v>
      </c>
    </row>
    <row r="180" spans="1:29">
      <c r="A180" s="2">
        <f t="shared" si="14"/>
        <v>179</v>
      </c>
      <c r="B180" s="3" t="str">
        <f t="shared" si="10"/>
        <v>$GPRMC,115015.000,A,4502.7125,N,01859.9216,E,0.00,180.51,151016,,,D*6E</v>
      </c>
      <c r="C180" s="3"/>
      <c r="D180" s="3" t="str">
        <f t="shared" si="11"/>
        <v>15/10/2016</v>
      </c>
      <c r="E180" s="4">
        <f t="shared" si="12"/>
        <v>0.49322916666666666</v>
      </c>
      <c r="F180" s="4">
        <f t="shared" si="13"/>
        <v>0.57656249999999998</v>
      </c>
      <c r="G180" s="3">
        <v>419</v>
      </c>
      <c r="H180" s="3">
        <v>194</v>
      </c>
      <c r="I180" s="3">
        <v>461</v>
      </c>
      <c r="J180" s="3">
        <v>11</v>
      </c>
      <c r="K180" s="3">
        <v>2994</v>
      </c>
      <c r="L180" s="3">
        <v>286</v>
      </c>
      <c r="M180" s="3">
        <v>304</v>
      </c>
      <c r="N180" s="3">
        <v>357</v>
      </c>
      <c r="O180" s="3">
        <v>34</v>
      </c>
      <c r="P180" s="3">
        <v>32</v>
      </c>
      <c r="Q180" s="3" t="s">
        <v>19</v>
      </c>
      <c r="R180" s="3" t="s">
        <v>835</v>
      </c>
      <c r="S180" s="3" t="s">
        <v>21</v>
      </c>
      <c r="T180" s="3" t="s">
        <v>821</v>
      </c>
      <c r="U180" s="3" t="s">
        <v>23</v>
      </c>
      <c r="V180" s="3" t="s">
        <v>822</v>
      </c>
      <c r="W180" s="3" t="s">
        <v>25</v>
      </c>
      <c r="X180" s="3" t="s">
        <v>26</v>
      </c>
      <c r="Y180" s="3" t="s">
        <v>823</v>
      </c>
      <c r="Z180" s="3">
        <v>151016</v>
      </c>
      <c r="AA180" s="3"/>
      <c r="AB180" s="3"/>
      <c r="AC180" s="3" t="s">
        <v>722</v>
      </c>
    </row>
    <row r="181" spans="1:29">
      <c r="A181" s="2">
        <f t="shared" si="14"/>
        <v>180</v>
      </c>
      <c r="B181" s="3" t="str">
        <f t="shared" si="10"/>
        <v>$GPRMC,115149.000,A,4502.7125,N,01859.9216,E,0.00,180.51,151016,,,D*66</v>
      </c>
      <c r="C181" s="3"/>
      <c r="D181" s="3" t="str">
        <f t="shared" si="11"/>
        <v>15/10/2016</v>
      </c>
      <c r="E181" s="4">
        <f t="shared" si="12"/>
        <v>0.49431712962962965</v>
      </c>
      <c r="F181" s="4">
        <f t="shared" si="13"/>
        <v>0.57765046296296296</v>
      </c>
      <c r="G181" s="3">
        <v>423</v>
      </c>
      <c r="H181" s="3">
        <v>192</v>
      </c>
      <c r="I181" s="3">
        <v>460</v>
      </c>
      <c r="J181" s="3">
        <v>12</v>
      </c>
      <c r="K181" s="3">
        <v>3012</v>
      </c>
      <c r="L181" s="3">
        <v>287</v>
      </c>
      <c r="M181" s="3">
        <v>305</v>
      </c>
      <c r="N181" s="3">
        <v>361</v>
      </c>
      <c r="O181" s="3">
        <v>34</v>
      </c>
      <c r="P181" s="3">
        <v>32</v>
      </c>
      <c r="Q181" s="3" t="s">
        <v>19</v>
      </c>
      <c r="R181" s="3" t="s">
        <v>836</v>
      </c>
      <c r="S181" s="3" t="s">
        <v>21</v>
      </c>
      <c r="T181" s="3" t="s">
        <v>821</v>
      </c>
      <c r="U181" s="3" t="s">
        <v>23</v>
      </c>
      <c r="V181" s="3" t="s">
        <v>822</v>
      </c>
      <c r="W181" s="3" t="s">
        <v>25</v>
      </c>
      <c r="X181" s="3" t="s">
        <v>26</v>
      </c>
      <c r="Y181" s="3" t="s">
        <v>823</v>
      </c>
      <c r="Z181" s="3">
        <v>151016</v>
      </c>
      <c r="AA181" s="3"/>
      <c r="AB181" s="3"/>
      <c r="AC181" s="3" t="s">
        <v>32</v>
      </c>
    </row>
    <row r="182" spans="1:29">
      <c r="A182" s="2">
        <f t="shared" si="14"/>
        <v>181</v>
      </c>
      <c r="B182" s="3" t="str">
        <f t="shared" si="10"/>
        <v>$GPRMC,115323.000,A,4502.7125,N,01859.9216,E,0.00,180.51,151016,,,D*68</v>
      </c>
      <c r="C182" s="3"/>
      <c r="D182" s="3" t="str">
        <f t="shared" si="11"/>
        <v>15/10/2016</v>
      </c>
      <c r="E182" s="4">
        <f t="shared" si="12"/>
        <v>0.49540509259259258</v>
      </c>
      <c r="F182" s="4">
        <f t="shared" si="13"/>
        <v>0.57873842592592595</v>
      </c>
      <c r="G182" s="3">
        <v>426</v>
      </c>
      <c r="H182" s="3">
        <v>195</v>
      </c>
      <c r="I182" s="3">
        <v>454</v>
      </c>
      <c r="J182" s="3">
        <v>12</v>
      </c>
      <c r="K182" s="3">
        <v>3007</v>
      </c>
      <c r="L182" s="3">
        <v>275</v>
      </c>
      <c r="M182" s="3">
        <v>304</v>
      </c>
      <c r="N182" s="3">
        <v>353</v>
      </c>
      <c r="O182" s="3">
        <v>33</v>
      </c>
      <c r="P182" s="3">
        <v>32</v>
      </c>
      <c r="Q182" s="3" t="s">
        <v>19</v>
      </c>
      <c r="R182" s="3" t="s">
        <v>837</v>
      </c>
      <c r="S182" s="3" t="s">
        <v>21</v>
      </c>
      <c r="T182" s="3" t="s">
        <v>821</v>
      </c>
      <c r="U182" s="3" t="s">
        <v>23</v>
      </c>
      <c r="V182" s="3" t="s">
        <v>822</v>
      </c>
      <c r="W182" s="3" t="s">
        <v>25</v>
      </c>
      <c r="X182" s="3" t="s">
        <v>26</v>
      </c>
      <c r="Y182" s="3" t="s">
        <v>823</v>
      </c>
      <c r="Z182" s="3">
        <v>151016</v>
      </c>
      <c r="AA182" s="3"/>
      <c r="AB182" s="3"/>
      <c r="AC182" s="3" t="s">
        <v>760</v>
      </c>
    </row>
    <row r="183" spans="1:29">
      <c r="A183" s="2">
        <f t="shared" si="14"/>
        <v>182</v>
      </c>
      <c r="B183" s="3" t="str">
        <f t="shared" si="10"/>
        <v>$GPRMC,115457.000,A,4502.7125,N,01859.9216,E,0.00,180.51,151016,,,D*6C</v>
      </c>
      <c r="C183" s="3"/>
      <c r="D183" s="3" t="str">
        <f t="shared" si="11"/>
        <v>15/10/2016</v>
      </c>
      <c r="E183" s="4">
        <f t="shared" si="12"/>
        <v>0.49649305555555556</v>
      </c>
      <c r="F183" s="4">
        <f t="shared" si="13"/>
        <v>0.57982638888888893</v>
      </c>
      <c r="G183" s="3">
        <v>421</v>
      </c>
      <c r="H183" s="3">
        <v>196</v>
      </c>
      <c r="I183" s="3">
        <v>467</v>
      </c>
      <c r="J183" s="3">
        <v>12</v>
      </c>
      <c r="K183" s="3">
        <v>3003</v>
      </c>
      <c r="L183" s="3">
        <v>279</v>
      </c>
      <c r="M183" s="3">
        <v>304</v>
      </c>
      <c r="N183" s="3">
        <v>354</v>
      </c>
      <c r="O183" s="3">
        <v>33</v>
      </c>
      <c r="P183" s="3">
        <v>31</v>
      </c>
      <c r="Q183" s="3" t="s">
        <v>19</v>
      </c>
      <c r="R183" s="3" t="s">
        <v>838</v>
      </c>
      <c r="S183" s="3" t="s">
        <v>21</v>
      </c>
      <c r="T183" s="3" t="s">
        <v>821</v>
      </c>
      <c r="U183" s="3" t="s">
        <v>23</v>
      </c>
      <c r="V183" s="3" t="s">
        <v>822</v>
      </c>
      <c r="W183" s="3" t="s">
        <v>25</v>
      </c>
      <c r="X183" s="3" t="s">
        <v>26</v>
      </c>
      <c r="Y183" s="3" t="s">
        <v>823</v>
      </c>
      <c r="Z183" s="3">
        <v>151016</v>
      </c>
      <c r="AA183" s="3"/>
      <c r="AB183" s="3"/>
      <c r="AC183" s="3" t="s">
        <v>778</v>
      </c>
    </row>
    <row r="184" spans="1:29">
      <c r="A184" s="2">
        <f t="shared" si="14"/>
        <v>183</v>
      </c>
      <c r="B184" s="3" t="str">
        <f t="shared" si="10"/>
        <v>$GPRMC,115631.000,A,4502.7125,N,01859.9216,E,0.00,180.51,151016,,,A*6B</v>
      </c>
      <c r="C184" s="3"/>
      <c r="D184" s="3" t="str">
        <f t="shared" si="11"/>
        <v>15/10/2016</v>
      </c>
      <c r="E184" s="4">
        <f t="shared" si="12"/>
        <v>0.49758101851851855</v>
      </c>
      <c r="F184" s="4">
        <f t="shared" si="13"/>
        <v>0.58091435185185192</v>
      </c>
      <c r="G184" s="3">
        <v>420</v>
      </c>
      <c r="H184" s="3">
        <v>191</v>
      </c>
      <c r="I184" s="3">
        <v>473</v>
      </c>
      <c r="J184" s="3">
        <v>12</v>
      </c>
      <c r="K184" s="3">
        <v>2996</v>
      </c>
      <c r="L184" s="3">
        <v>273</v>
      </c>
      <c r="M184" s="3">
        <v>304</v>
      </c>
      <c r="N184" s="3">
        <v>352</v>
      </c>
      <c r="O184" s="3">
        <v>32</v>
      </c>
      <c r="P184" s="3">
        <v>31</v>
      </c>
      <c r="Q184" s="3" t="s">
        <v>19</v>
      </c>
      <c r="R184" s="3" t="s">
        <v>839</v>
      </c>
      <c r="S184" s="3" t="s">
        <v>21</v>
      </c>
      <c r="T184" s="3" t="s">
        <v>821</v>
      </c>
      <c r="U184" s="3" t="s">
        <v>23</v>
      </c>
      <c r="V184" s="3" t="s">
        <v>822</v>
      </c>
      <c r="W184" s="3" t="s">
        <v>25</v>
      </c>
      <c r="X184" s="3" t="s">
        <v>26</v>
      </c>
      <c r="Y184" s="3" t="s">
        <v>823</v>
      </c>
      <c r="Z184" s="3">
        <v>151016</v>
      </c>
      <c r="AA184" s="3"/>
      <c r="AB184" s="3"/>
      <c r="AC184" s="3" t="s">
        <v>12</v>
      </c>
    </row>
    <row r="185" spans="1:29">
      <c r="A185" s="2">
        <f t="shared" si="14"/>
        <v>184</v>
      </c>
      <c r="B185" s="3" t="str">
        <f t="shared" si="10"/>
        <v>$GPRMC,115805.000,A,4502.7125,N,01859.9216,E,0.00,180.51,151016,,,D*67</v>
      </c>
      <c r="C185" s="3"/>
      <c r="D185" s="3" t="str">
        <f t="shared" si="11"/>
        <v>15/10/2016</v>
      </c>
      <c r="E185" s="4">
        <f t="shared" si="12"/>
        <v>0.49866898148148148</v>
      </c>
      <c r="F185" s="4">
        <f t="shared" si="13"/>
        <v>0.58200231481481479</v>
      </c>
      <c r="G185" s="3">
        <v>419</v>
      </c>
      <c r="H185" s="3">
        <v>191</v>
      </c>
      <c r="I185" s="3">
        <v>475</v>
      </c>
      <c r="J185" s="3">
        <v>12</v>
      </c>
      <c r="K185" s="3">
        <v>3020</v>
      </c>
      <c r="L185" s="3">
        <v>284</v>
      </c>
      <c r="M185" s="3">
        <v>305</v>
      </c>
      <c r="N185" s="3">
        <v>360</v>
      </c>
      <c r="O185" s="3">
        <v>33</v>
      </c>
      <c r="P185" s="3">
        <v>31</v>
      </c>
      <c r="Q185" s="3" t="s">
        <v>19</v>
      </c>
      <c r="R185" s="3" t="s">
        <v>840</v>
      </c>
      <c r="S185" s="3" t="s">
        <v>21</v>
      </c>
      <c r="T185" s="3" t="s">
        <v>821</v>
      </c>
      <c r="U185" s="3" t="s">
        <v>23</v>
      </c>
      <c r="V185" s="3" t="s">
        <v>822</v>
      </c>
      <c r="W185" s="3" t="s">
        <v>25</v>
      </c>
      <c r="X185" s="3" t="s">
        <v>26</v>
      </c>
      <c r="Y185" s="3" t="s">
        <v>823</v>
      </c>
      <c r="Z185" s="3">
        <v>151016</v>
      </c>
      <c r="AA185" s="3"/>
      <c r="AB185" s="3"/>
      <c r="AC185" s="3" t="s">
        <v>807</v>
      </c>
    </row>
    <row r="186" spans="1:29">
      <c r="A186" s="2">
        <f t="shared" si="14"/>
        <v>185</v>
      </c>
      <c r="B186" s="3" t="str">
        <f t="shared" si="10"/>
        <v>$GPRMC,115939.000,A,4502.7125,N,01859.9216,E,0.00,180.51,151016,,,D*69</v>
      </c>
      <c r="C186" s="3"/>
      <c r="D186" s="3" t="str">
        <f t="shared" si="11"/>
        <v>15/10/2016</v>
      </c>
      <c r="E186" s="4">
        <f t="shared" si="12"/>
        <v>0.49975694444444446</v>
      </c>
      <c r="F186" s="4">
        <f t="shared" si="13"/>
        <v>0.58309027777777778</v>
      </c>
      <c r="G186" s="3">
        <v>417</v>
      </c>
      <c r="H186" s="3">
        <v>188</v>
      </c>
      <c r="I186" s="3">
        <v>478</v>
      </c>
      <c r="J186" s="3">
        <v>12</v>
      </c>
      <c r="K186" s="3">
        <v>3046</v>
      </c>
      <c r="L186" s="3">
        <v>285</v>
      </c>
      <c r="M186" s="3">
        <v>305</v>
      </c>
      <c r="N186" s="3">
        <v>358</v>
      </c>
      <c r="O186" s="3">
        <v>32</v>
      </c>
      <c r="P186" s="3">
        <v>30</v>
      </c>
      <c r="Q186" s="3" t="s">
        <v>19</v>
      </c>
      <c r="R186" s="3" t="s">
        <v>841</v>
      </c>
      <c r="S186" s="3" t="s">
        <v>21</v>
      </c>
      <c r="T186" s="3" t="s">
        <v>821</v>
      </c>
      <c r="U186" s="3" t="s">
        <v>23</v>
      </c>
      <c r="V186" s="3" t="s">
        <v>822</v>
      </c>
      <c r="W186" s="3" t="s">
        <v>25</v>
      </c>
      <c r="X186" s="3" t="s">
        <v>26</v>
      </c>
      <c r="Y186" s="3" t="s">
        <v>823</v>
      </c>
      <c r="Z186" s="3">
        <v>151016</v>
      </c>
      <c r="AA186" s="3"/>
      <c r="AB186" s="3"/>
      <c r="AC186" s="3" t="s">
        <v>603</v>
      </c>
    </row>
    <row r="187" spans="1:29">
      <c r="A187" s="2">
        <f t="shared" si="14"/>
        <v>186</v>
      </c>
      <c r="B187" s="3" t="str">
        <f t="shared" si="10"/>
        <v>$GPRMC,120113.000,A,4502.7125,N,01859.9216,E,0.00,180.51,151016,,,D*6F</v>
      </c>
      <c r="C187" s="3"/>
      <c r="D187" s="3" t="str">
        <f t="shared" si="11"/>
        <v>15/10/2016</v>
      </c>
      <c r="E187" s="4">
        <f t="shared" si="12"/>
        <v>0.50084490740740739</v>
      </c>
      <c r="F187" s="4">
        <f t="shared" si="13"/>
        <v>0.58417824074074076</v>
      </c>
      <c r="G187" s="3">
        <v>418</v>
      </c>
      <c r="H187" s="3">
        <v>188</v>
      </c>
      <c r="I187" s="3">
        <v>466</v>
      </c>
      <c r="J187" s="3">
        <v>12</v>
      </c>
      <c r="K187" s="3">
        <v>3035</v>
      </c>
      <c r="L187" s="3">
        <v>283</v>
      </c>
      <c r="M187" s="3">
        <v>304</v>
      </c>
      <c r="N187" s="3">
        <v>358</v>
      </c>
      <c r="O187" s="3">
        <v>32</v>
      </c>
      <c r="P187" s="3">
        <v>31</v>
      </c>
      <c r="Q187" s="3" t="s">
        <v>19</v>
      </c>
      <c r="R187" s="3" t="s">
        <v>842</v>
      </c>
      <c r="S187" s="3" t="s">
        <v>21</v>
      </c>
      <c r="T187" s="3" t="s">
        <v>821</v>
      </c>
      <c r="U187" s="3" t="s">
        <v>23</v>
      </c>
      <c r="V187" s="3" t="s">
        <v>822</v>
      </c>
      <c r="W187" s="3" t="s">
        <v>25</v>
      </c>
      <c r="X187" s="3" t="s">
        <v>26</v>
      </c>
      <c r="Y187" s="3" t="s">
        <v>823</v>
      </c>
      <c r="Z187" s="3">
        <v>151016</v>
      </c>
      <c r="AA187" s="3"/>
      <c r="AB187" s="3"/>
      <c r="AC187" s="3" t="s">
        <v>85</v>
      </c>
    </row>
    <row r="188" spans="1:29">
      <c r="A188" s="2">
        <f t="shared" si="14"/>
        <v>187</v>
      </c>
      <c r="B188" s="3" t="str">
        <f t="shared" si="10"/>
        <v>$GPRMC,120247.000,A,4502.7125,N,01859.9216,E,0.00,180.51,151016,,,D*6D</v>
      </c>
      <c r="C188" s="3"/>
      <c r="D188" s="3" t="str">
        <f t="shared" si="11"/>
        <v>15/10/2016</v>
      </c>
      <c r="E188" s="4">
        <f t="shared" si="12"/>
        <v>0.50193287037037038</v>
      </c>
      <c r="F188" s="4">
        <f t="shared" si="13"/>
        <v>0.58526620370370364</v>
      </c>
      <c r="G188" s="3">
        <v>418</v>
      </c>
      <c r="H188" s="3">
        <v>191</v>
      </c>
      <c r="I188" s="3">
        <v>467</v>
      </c>
      <c r="J188" s="3">
        <v>12</v>
      </c>
      <c r="K188" s="3">
        <v>3032</v>
      </c>
      <c r="L188" s="3">
        <v>284</v>
      </c>
      <c r="M188" s="3">
        <v>304</v>
      </c>
      <c r="N188" s="3">
        <v>359</v>
      </c>
      <c r="O188" s="3">
        <v>32</v>
      </c>
      <c r="P188" s="3">
        <v>30</v>
      </c>
      <c r="Q188" s="3" t="s">
        <v>19</v>
      </c>
      <c r="R188" s="3" t="s">
        <v>843</v>
      </c>
      <c r="S188" s="3" t="s">
        <v>21</v>
      </c>
      <c r="T188" s="3" t="s">
        <v>821</v>
      </c>
      <c r="U188" s="3" t="s">
        <v>23</v>
      </c>
      <c r="V188" s="3" t="s">
        <v>822</v>
      </c>
      <c r="W188" s="3" t="s">
        <v>25</v>
      </c>
      <c r="X188" s="3" t="s">
        <v>26</v>
      </c>
      <c r="Y188" s="3" t="s">
        <v>823</v>
      </c>
      <c r="Z188" s="3">
        <v>151016</v>
      </c>
      <c r="AA188" s="3"/>
      <c r="AB188" s="3"/>
      <c r="AC188" s="3" t="s">
        <v>378</v>
      </c>
    </row>
    <row r="189" spans="1:29">
      <c r="A189" s="2">
        <f t="shared" si="14"/>
        <v>188</v>
      </c>
      <c r="B189" s="3" t="str">
        <f t="shared" si="10"/>
        <v>$GPRMC,120421.000,A,4502.7125,N,01859.9216,E,0.00,180.51,151016,,,D*6B</v>
      </c>
      <c r="C189" s="3"/>
      <c r="D189" s="3" t="str">
        <f t="shared" si="11"/>
        <v>15/10/2016</v>
      </c>
      <c r="E189" s="4">
        <f t="shared" si="12"/>
        <v>0.50302083333333336</v>
      </c>
      <c r="F189" s="4">
        <f t="shared" si="13"/>
        <v>0.58635416666666662</v>
      </c>
      <c r="G189" s="3">
        <v>418</v>
      </c>
      <c r="H189" s="3">
        <v>193</v>
      </c>
      <c r="I189" s="3">
        <v>471</v>
      </c>
      <c r="J189" s="3">
        <v>12</v>
      </c>
      <c r="K189" s="3">
        <v>3024</v>
      </c>
      <c r="L189" s="3">
        <v>283</v>
      </c>
      <c r="M189" s="3">
        <v>305</v>
      </c>
      <c r="N189" s="3">
        <v>354</v>
      </c>
      <c r="O189" s="3">
        <v>32</v>
      </c>
      <c r="P189" s="3">
        <v>30</v>
      </c>
      <c r="Q189" s="3" t="s">
        <v>19</v>
      </c>
      <c r="R189" s="3" t="s">
        <v>844</v>
      </c>
      <c r="S189" s="3" t="s">
        <v>21</v>
      </c>
      <c r="T189" s="3" t="s">
        <v>821</v>
      </c>
      <c r="U189" s="3" t="s">
        <v>23</v>
      </c>
      <c r="V189" s="3" t="s">
        <v>822</v>
      </c>
      <c r="W189" s="3" t="s">
        <v>25</v>
      </c>
      <c r="X189" s="3" t="s">
        <v>26</v>
      </c>
      <c r="Y189" s="3" t="s">
        <v>823</v>
      </c>
      <c r="Z189" s="3">
        <v>151016</v>
      </c>
      <c r="AA189" s="3"/>
      <c r="AB189" s="3"/>
      <c r="AC189" s="3" t="s">
        <v>129</v>
      </c>
    </row>
    <row r="190" spans="1:29">
      <c r="A190" s="2">
        <f t="shared" si="14"/>
        <v>189</v>
      </c>
      <c r="B190" s="3" t="str">
        <f t="shared" si="10"/>
        <v>$GPRMC,120555.000,A,4502.7125,N,01859.9216,E,0.00,180.51,151016,,,D*69</v>
      </c>
      <c r="C190" s="3"/>
      <c r="D190" s="3" t="str">
        <f t="shared" si="11"/>
        <v>15/10/2016</v>
      </c>
      <c r="E190" s="4">
        <f t="shared" si="12"/>
        <v>0.50410879629629635</v>
      </c>
      <c r="F190" s="4">
        <f t="shared" si="13"/>
        <v>0.58744212962962961</v>
      </c>
      <c r="G190" s="3">
        <v>419</v>
      </c>
      <c r="H190" s="3">
        <v>190</v>
      </c>
      <c r="I190" s="3">
        <v>480</v>
      </c>
      <c r="J190" s="3">
        <v>12</v>
      </c>
      <c r="K190" s="3">
        <v>2990</v>
      </c>
      <c r="L190" s="3">
        <v>271</v>
      </c>
      <c r="M190" s="3">
        <v>305</v>
      </c>
      <c r="N190" s="3">
        <v>355</v>
      </c>
      <c r="O190" s="3">
        <v>33</v>
      </c>
      <c r="P190" s="3">
        <v>31</v>
      </c>
      <c r="Q190" s="3" t="s">
        <v>19</v>
      </c>
      <c r="R190" s="3" t="s">
        <v>845</v>
      </c>
      <c r="S190" s="3" t="s">
        <v>21</v>
      </c>
      <c r="T190" s="3" t="s">
        <v>821</v>
      </c>
      <c r="U190" s="3" t="s">
        <v>23</v>
      </c>
      <c r="V190" s="3" t="s">
        <v>822</v>
      </c>
      <c r="W190" s="3" t="s">
        <v>25</v>
      </c>
      <c r="X190" s="3" t="s">
        <v>26</v>
      </c>
      <c r="Y190" s="3" t="s">
        <v>823</v>
      </c>
      <c r="Z190" s="3">
        <v>151016</v>
      </c>
      <c r="AA190" s="3"/>
      <c r="AB190" s="3"/>
      <c r="AC190" s="3" t="s">
        <v>603</v>
      </c>
    </row>
    <row r="191" spans="1:29">
      <c r="A191" s="2">
        <f t="shared" si="14"/>
        <v>190</v>
      </c>
      <c r="B191" s="3" t="str">
        <f t="shared" si="10"/>
        <v>$GPRMC,120729.000,A,4502.6978,N,01900.1724,E,12.52,251.71,151016,,,D*59</v>
      </c>
      <c r="C191" s="3"/>
      <c r="D191" s="3" t="str">
        <f t="shared" si="11"/>
        <v>15/10/2016</v>
      </c>
      <c r="E191" s="4">
        <f t="shared" si="12"/>
        <v>0.50519675925925933</v>
      </c>
      <c r="F191" s="4">
        <f t="shared" si="13"/>
        <v>0.58853009259259259</v>
      </c>
      <c r="G191" s="3">
        <v>420</v>
      </c>
      <c r="H191" s="3">
        <v>188</v>
      </c>
      <c r="I191" s="3">
        <v>482</v>
      </c>
      <c r="J191" s="3">
        <v>12</v>
      </c>
      <c r="K191" s="3">
        <v>2977</v>
      </c>
      <c r="L191" s="3">
        <v>269</v>
      </c>
      <c r="M191" s="3">
        <v>306</v>
      </c>
      <c r="N191" s="3">
        <v>349</v>
      </c>
      <c r="O191" s="3">
        <v>31</v>
      </c>
      <c r="P191" s="3">
        <v>30</v>
      </c>
      <c r="Q191" s="3" t="s">
        <v>19</v>
      </c>
      <c r="R191" s="3" t="s">
        <v>846</v>
      </c>
      <c r="S191" s="3" t="s">
        <v>21</v>
      </c>
      <c r="T191" s="3" t="s">
        <v>847</v>
      </c>
      <c r="U191" s="3" t="s">
        <v>23</v>
      </c>
      <c r="V191" s="3" t="s">
        <v>848</v>
      </c>
      <c r="W191" s="3" t="s">
        <v>25</v>
      </c>
      <c r="X191" s="3" t="s">
        <v>849</v>
      </c>
      <c r="Y191" s="3" t="s">
        <v>850</v>
      </c>
      <c r="Z191" s="3">
        <v>151016</v>
      </c>
      <c r="AA191" s="3"/>
      <c r="AB191" s="3"/>
      <c r="AC191" s="3" t="s">
        <v>80</v>
      </c>
    </row>
    <row r="192" spans="1:29">
      <c r="A192" s="2">
        <f t="shared" si="14"/>
        <v>191</v>
      </c>
      <c r="B192" s="3" t="str">
        <f t="shared" si="10"/>
        <v>$GPRMC,120903.000,A,4502.6847,N,01858.4474,E,57.27,270.22,151016,,,D*5B</v>
      </c>
      <c r="C192" s="3"/>
      <c r="D192" s="3" t="str">
        <f t="shared" si="11"/>
        <v>15/10/2016</v>
      </c>
      <c r="E192" s="4">
        <f t="shared" si="12"/>
        <v>0.50628472222222221</v>
      </c>
      <c r="F192" s="4">
        <f t="shared" si="13"/>
        <v>0.58961805555555558</v>
      </c>
      <c r="G192" s="3">
        <v>431</v>
      </c>
      <c r="H192" s="3">
        <v>187</v>
      </c>
      <c r="I192" s="3">
        <v>512</v>
      </c>
      <c r="J192" s="3">
        <v>11</v>
      </c>
      <c r="K192" s="3">
        <v>2974</v>
      </c>
      <c r="L192" s="3">
        <v>272</v>
      </c>
      <c r="M192" s="3">
        <v>306</v>
      </c>
      <c r="N192" s="3">
        <v>368</v>
      </c>
      <c r="O192" s="3">
        <v>30</v>
      </c>
      <c r="P192" s="3">
        <v>28</v>
      </c>
      <c r="Q192" s="3" t="s">
        <v>19</v>
      </c>
      <c r="R192" s="3" t="s">
        <v>851</v>
      </c>
      <c r="S192" s="3" t="s">
        <v>21</v>
      </c>
      <c r="T192" s="3" t="s">
        <v>852</v>
      </c>
      <c r="U192" s="3" t="s">
        <v>23</v>
      </c>
      <c r="V192" s="3" t="s">
        <v>853</v>
      </c>
      <c r="W192" s="3" t="s">
        <v>25</v>
      </c>
      <c r="X192" s="3" t="s">
        <v>854</v>
      </c>
      <c r="Y192" s="3" t="s">
        <v>855</v>
      </c>
      <c r="Z192" s="3">
        <v>151016</v>
      </c>
      <c r="AA192" s="3"/>
      <c r="AB192" s="3"/>
      <c r="AC192" s="3" t="s">
        <v>91</v>
      </c>
    </row>
    <row r="193" spans="1:29">
      <c r="A193" s="2">
        <f t="shared" si="14"/>
        <v>192</v>
      </c>
      <c r="B193" s="3" t="str">
        <f t="shared" si="10"/>
        <v>$GPRMC,121037.000,A,4502.7213,N,01856.2747,E,61.42,276.63,151016,,,D*50</v>
      </c>
      <c r="C193" s="3"/>
      <c r="D193" s="3" t="str">
        <f t="shared" si="11"/>
        <v>15/10/2016</v>
      </c>
      <c r="E193" s="4">
        <f t="shared" si="12"/>
        <v>0.50737268518518519</v>
      </c>
      <c r="F193" s="4">
        <f t="shared" si="13"/>
        <v>0.59070601851851856</v>
      </c>
      <c r="G193" s="3">
        <v>428</v>
      </c>
      <c r="H193" s="3">
        <v>182</v>
      </c>
      <c r="I193" s="3">
        <v>530</v>
      </c>
      <c r="J193" s="3">
        <v>12</v>
      </c>
      <c r="K193" s="3">
        <v>2944</v>
      </c>
      <c r="L193" s="3">
        <v>272</v>
      </c>
      <c r="M193" s="3">
        <v>320</v>
      </c>
      <c r="N193" s="3">
        <v>450</v>
      </c>
      <c r="O193" s="3">
        <v>34</v>
      </c>
      <c r="P193" s="3">
        <v>33</v>
      </c>
      <c r="Q193" s="3" t="s">
        <v>19</v>
      </c>
      <c r="R193" s="3" t="s">
        <v>856</v>
      </c>
      <c r="S193" s="3" t="s">
        <v>21</v>
      </c>
      <c r="T193" s="3" t="s">
        <v>857</v>
      </c>
      <c r="U193" s="3" t="s">
        <v>23</v>
      </c>
      <c r="V193" s="3" t="s">
        <v>858</v>
      </c>
      <c r="W193" s="3" t="s">
        <v>25</v>
      </c>
      <c r="X193" s="3" t="s">
        <v>859</v>
      </c>
      <c r="Y193" s="3" t="s">
        <v>860</v>
      </c>
      <c r="Z193" s="3">
        <v>151016</v>
      </c>
      <c r="AA193" s="3"/>
      <c r="AB193" s="3"/>
      <c r="AC193" s="3" t="s">
        <v>69</v>
      </c>
    </row>
    <row r="194" spans="1:29">
      <c r="A194" s="2">
        <f t="shared" si="14"/>
        <v>193</v>
      </c>
      <c r="B194" s="3" t="str">
        <f t="shared" si="10"/>
        <v>$GPRMC,121211.000,A,4502.9027,N,01854.1347,E,56.58,270.50,151016,,,D*51</v>
      </c>
      <c r="C194" s="3"/>
      <c r="D194" s="3" t="str">
        <f t="shared" si="11"/>
        <v>15/10/2016</v>
      </c>
      <c r="E194" s="4">
        <f t="shared" si="12"/>
        <v>0.50846064814814818</v>
      </c>
      <c r="F194" s="4">
        <f t="shared" si="13"/>
        <v>0.59179398148148155</v>
      </c>
      <c r="G194" s="3">
        <v>429</v>
      </c>
      <c r="H194" s="3">
        <v>180</v>
      </c>
      <c r="I194" s="3">
        <v>527</v>
      </c>
      <c r="J194" s="3">
        <v>12</v>
      </c>
      <c r="K194" s="3">
        <v>2877</v>
      </c>
      <c r="L194" s="3">
        <v>279</v>
      </c>
      <c r="M194" s="3">
        <v>308</v>
      </c>
      <c r="N194" s="3">
        <v>370</v>
      </c>
      <c r="O194" s="3">
        <v>47</v>
      </c>
      <c r="P194" s="3">
        <v>45</v>
      </c>
      <c r="Q194" s="3" t="s">
        <v>19</v>
      </c>
      <c r="R194" s="3" t="s">
        <v>861</v>
      </c>
      <c r="S194" s="3" t="s">
        <v>21</v>
      </c>
      <c r="T194" s="3" t="s">
        <v>862</v>
      </c>
      <c r="U194" s="3" t="s">
        <v>23</v>
      </c>
      <c r="V194" s="3" t="s">
        <v>863</v>
      </c>
      <c r="W194" s="3" t="s">
        <v>25</v>
      </c>
      <c r="X194" s="3" t="s">
        <v>864</v>
      </c>
      <c r="Y194" s="3" t="s">
        <v>865</v>
      </c>
      <c r="Z194" s="3">
        <v>151016</v>
      </c>
      <c r="AA194" s="3"/>
      <c r="AB194" s="3"/>
      <c r="AC194" s="3" t="s">
        <v>113</v>
      </c>
    </row>
    <row r="195" spans="1:29">
      <c r="A195" s="2">
        <f t="shared" si="14"/>
        <v>194</v>
      </c>
      <c r="B195" s="3" t="str">
        <f t="shared" ref="B195:B252" si="15">CONCATENATE(Q195,",",R195,",",S195,",",T195,",",U195,",",V195,",",W195,",",X195,",",Y195,",",Z195,",",AA195,",",AB195,",",AC195,)</f>
        <v>$GPRMC,121345.000,A,4502.7477,N,01851.8658,E,66.19,267.08,151016,,,D*54</v>
      </c>
      <c r="C195" s="3"/>
      <c r="D195" s="3" t="str">
        <f t="shared" ref="D195:D252" si="16">CONCATENATE(VALUE(LEFT(Z195,2)),"/",(MID(Z195,3,2)),"/","20",(RIGHT(Z195,2)))</f>
        <v>15/10/2016</v>
      </c>
      <c r="E195" s="4">
        <f t="shared" ref="E195:E252" si="17">VALUE(CONCATENATE(LEFT(R195,2),":",MID(R195,3,2),":",MID(R195,5,2)))</f>
        <v>0.50954861111111105</v>
      </c>
      <c r="F195" s="4">
        <f t="shared" ref="F195:F252" si="18">VALUE(CONCATENATE((VALUE(LEFT(R195,2))+2),":",MID(R195,3,2),":",MID(R195,5,2)))</f>
        <v>0.59288194444444442</v>
      </c>
      <c r="G195" s="3">
        <v>428</v>
      </c>
      <c r="H195" s="3">
        <v>185</v>
      </c>
      <c r="I195" s="3">
        <v>553</v>
      </c>
      <c r="J195" s="3">
        <v>12</v>
      </c>
      <c r="K195" s="3">
        <v>2780</v>
      </c>
      <c r="L195" s="3">
        <v>255</v>
      </c>
      <c r="M195" s="3">
        <v>308</v>
      </c>
      <c r="N195" s="3">
        <v>361</v>
      </c>
      <c r="O195" s="3">
        <v>60</v>
      </c>
      <c r="P195" s="3">
        <v>57</v>
      </c>
      <c r="Q195" s="3" t="s">
        <v>19</v>
      </c>
      <c r="R195" s="3" t="s">
        <v>866</v>
      </c>
      <c r="S195" s="3" t="s">
        <v>21</v>
      </c>
      <c r="T195" s="3" t="s">
        <v>867</v>
      </c>
      <c r="U195" s="3" t="s">
        <v>23</v>
      </c>
      <c r="V195" s="3" t="s">
        <v>868</v>
      </c>
      <c r="W195" s="3" t="s">
        <v>25</v>
      </c>
      <c r="X195" s="3" t="s">
        <v>869</v>
      </c>
      <c r="Y195" s="3" t="s">
        <v>870</v>
      </c>
      <c r="Z195" s="3">
        <v>151016</v>
      </c>
      <c r="AA195" s="3"/>
      <c r="AB195" s="3"/>
      <c r="AC195" s="3" t="s">
        <v>63</v>
      </c>
    </row>
    <row r="196" spans="1:29">
      <c r="A196" s="2">
        <f t="shared" ref="A196:A252" si="19">A195+1</f>
        <v>195</v>
      </c>
      <c r="B196" s="3" t="str">
        <f t="shared" si="15"/>
        <v>$GPRMC,121519.000,A,4503.1403,N,01849.5464,E,66.22,294.38,151016,,,D*51</v>
      </c>
      <c r="C196" s="3"/>
      <c r="D196" s="3" t="str">
        <f t="shared" si="16"/>
        <v>15/10/2016</v>
      </c>
      <c r="E196" s="4">
        <f t="shared" si="17"/>
        <v>0.51063657407407403</v>
      </c>
      <c r="F196" s="4">
        <f t="shared" si="18"/>
        <v>0.5939699074074074</v>
      </c>
      <c r="G196" s="3">
        <v>431</v>
      </c>
      <c r="H196" s="3">
        <v>178</v>
      </c>
      <c r="I196" s="3">
        <v>546</v>
      </c>
      <c r="J196" s="3">
        <v>12</v>
      </c>
      <c r="K196" s="3">
        <v>2717</v>
      </c>
      <c r="L196" s="3">
        <v>243</v>
      </c>
      <c r="M196" s="3">
        <v>308</v>
      </c>
      <c r="N196" s="3">
        <v>358</v>
      </c>
      <c r="O196" s="3">
        <v>55</v>
      </c>
      <c r="P196" s="3">
        <v>52</v>
      </c>
      <c r="Q196" s="3" t="s">
        <v>19</v>
      </c>
      <c r="R196" s="3" t="s">
        <v>871</v>
      </c>
      <c r="S196" s="3" t="s">
        <v>21</v>
      </c>
      <c r="T196" s="3" t="s">
        <v>872</v>
      </c>
      <c r="U196" s="3" t="s">
        <v>23</v>
      </c>
      <c r="V196" s="3" t="s">
        <v>873</v>
      </c>
      <c r="W196" s="3" t="s">
        <v>25</v>
      </c>
      <c r="X196" s="3" t="s">
        <v>874</v>
      </c>
      <c r="Y196" s="3" t="s">
        <v>875</v>
      </c>
      <c r="Z196" s="3">
        <v>151016</v>
      </c>
      <c r="AA196" s="3"/>
      <c r="AB196" s="3"/>
      <c r="AC196" s="3" t="s">
        <v>113</v>
      </c>
    </row>
    <row r="197" spans="1:29">
      <c r="A197" s="2">
        <f t="shared" si="19"/>
        <v>196</v>
      </c>
      <c r="B197" s="3" t="str">
        <f t="shared" si="15"/>
        <v>$GPRMC,121653.000,A,4503.9634,N,01847.7310,E,57.69,309.59,151016,,,D*55</v>
      </c>
      <c r="C197" s="3"/>
      <c r="D197" s="3" t="str">
        <f t="shared" si="16"/>
        <v>15/10/2016</v>
      </c>
      <c r="E197" s="4">
        <f t="shared" si="17"/>
        <v>0.51172453703703702</v>
      </c>
      <c r="F197" s="4">
        <f t="shared" si="18"/>
        <v>0.59505787037037039</v>
      </c>
      <c r="G197" s="3">
        <v>425</v>
      </c>
      <c r="H197" s="3">
        <v>178</v>
      </c>
      <c r="I197" s="3">
        <v>551</v>
      </c>
      <c r="J197" s="3">
        <v>12</v>
      </c>
      <c r="K197" s="3">
        <v>2688</v>
      </c>
      <c r="L197" s="3">
        <v>256</v>
      </c>
      <c r="M197" s="3">
        <v>307</v>
      </c>
      <c r="N197" s="3">
        <v>353</v>
      </c>
      <c r="O197" s="3">
        <v>48</v>
      </c>
      <c r="P197" s="3">
        <v>46</v>
      </c>
      <c r="Q197" s="3" t="s">
        <v>19</v>
      </c>
      <c r="R197" s="3" t="s">
        <v>876</v>
      </c>
      <c r="S197" s="3" t="s">
        <v>21</v>
      </c>
      <c r="T197" s="3" t="s">
        <v>877</v>
      </c>
      <c r="U197" s="3" t="s">
        <v>23</v>
      </c>
      <c r="V197" s="3" t="s">
        <v>878</v>
      </c>
      <c r="W197" s="3" t="s">
        <v>25</v>
      </c>
      <c r="X197" s="3" t="s">
        <v>879</v>
      </c>
      <c r="Y197" s="3" t="s">
        <v>880</v>
      </c>
      <c r="Z197" s="3">
        <v>151016</v>
      </c>
      <c r="AA197" s="3"/>
      <c r="AB197" s="3"/>
      <c r="AC197" s="3" t="s">
        <v>204</v>
      </c>
    </row>
    <row r="198" spans="1:29">
      <c r="A198" s="2">
        <f t="shared" si="19"/>
        <v>197</v>
      </c>
      <c r="B198" s="3" t="str">
        <f t="shared" si="15"/>
        <v>$GPRMC,121827.000,A,4504.9732,N,01845.9931,E,60.41,309.18,151016,,,D*56</v>
      </c>
      <c r="C198" s="3"/>
      <c r="D198" s="3" t="str">
        <f t="shared" si="16"/>
        <v>15/10/2016</v>
      </c>
      <c r="E198" s="4">
        <f t="shared" si="17"/>
        <v>0.5128125</v>
      </c>
      <c r="F198" s="4">
        <f t="shared" si="18"/>
        <v>0.59614583333333326</v>
      </c>
      <c r="G198" s="3">
        <v>421</v>
      </c>
      <c r="H198" s="3">
        <v>176</v>
      </c>
      <c r="I198" s="3">
        <v>563</v>
      </c>
      <c r="J198" s="3">
        <v>12</v>
      </c>
      <c r="K198" s="3">
        <v>2642</v>
      </c>
      <c r="L198" s="3">
        <v>258</v>
      </c>
      <c r="M198" s="3">
        <v>307</v>
      </c>
      <c r="N198" s="3">
        <v>346</v>
      </c>
      <c r="O198" s="3">
        <v>47</v>
      </c>
      <c r="P198" s="3">
        <v>45</v>
      </c>
      <c r="Q198" s="3" t="s">
        <v>19</v>
      </c>
      <c r="R198" s="3" t="s">
        <v>881</v>
      </c>
      <c r="S198" s="3" t="s">
        <v>21</v>
      </c>
      <c r="T198" s="3" t="s">
        <v>882</v>
      </c>
      <c r="U198" s="3" t="s">
        <v>23</v>
      </c>
      <c r="V198" s="3" t="s">
        <v>883</v>
      </c>
      <c r="W198" s="3" t="s">
        <v>25</v>
      </c>
      <c r="X198" s="3" t="s">
        <v>304</v>
      </c>
      <c r="Y198" s="3" t="s">
        <v>884</v>
      </c>
      <c r="Z198" s="3">
        <v>151016</v>
      </c>
      <c r="AA198" s="3"/>
      <c r="AB198" s="3"/>
      <c r="AC198" s="3" t="s">
        <v>57</v>
      </c>
    </row>
    <row r="199" spans="1:29">
      <c r="A199" s="2">
        <f t="shared" si="19"/>
        <v>198</v>
      </c>
      <c r="B199" s="3" t="str">
        <f t="shared" si="15"/>
        <v>$GPRMC,122001.000,A,4505.7924,N,01844.1075,E,59.65,293.21,151016,,,D*5B</v>
      </c>
      <c r="C199" s="3"/>
      <c r="D199" s="3" t="str">
        <f t="shared" si="16"/>
        <v>15/10/2016</v>
      </c>
      <c r="E199" s="4">
        <f t="shared" si="17"/>
        <v>0.51390046296296299</v>
      </c>
      <c r="F199" s="4">
        <f t="shared" si="18"/>
        <v>0.59723379629629625</v>
      </c>
      <c r="G199" s="3">
        <v>421</v>
      </c>
      <c r="H199" s="3">
        <v>177</v>
      </c>
      <c r="I199" s="3">
        <v>555</v>
      </c>
      <c r="J199" s="3">
        <v>12</v>
      </c>
      <c r="K199" s="3">
        <v>2632</v>
      </c>
      <c r="L199" s="3">
        <v>260</v>
      </c>
      <c r="M199" s="3">
        <v>308</v>
      </c>
      <c r="N199" s="3">
        <v>350</v>
      </c>
      <c r="O199" s="3">
        <v>46</v>
      </c>
      <c r="P199" s="3">
        <v>44</v>
      </c>
      <c r="Q199" s="3" t="s">
        <v>19</v>
      </c>
      <c r="R199" s="3" t="s">
        <v>885</v>
      </c>
      <c r="S199" s="3" t="s">
        <v>21</v>
      </c>
      <c r="T199" s="3" t="s">
        <v>886</v>
      </c>
      <c r="U199" s="3" t="s">
        <v>23</v>
      </c>
      <c r="V199" s="3" t="s">
        <v>887</v>
      </c>
      <c r="W199" s="3" t="s">
        <v>25</v>
      </c>
      <c r="X199" s="3" t="s">
        <v>888</v>
      </c>
      <c r="Y199" s="3" t="s">
        <v>889</v>
      </c>
      <c r="Z199" s="3">
        <v>151016</v>
      </c>
      <c r="AA199" s="3"/>
      <c r="AB199" s="3"/>
      <c r="AC199" s="3" t="s">
        <v>91</v>
      </c>
    </row>
    <row r="200" spans="1:29">
      <c r="A200" s="2">
        <f t="shared" si="19"/>
        <v>199</v>
      </c>
      <c r="B200" s="3" t="str">
        <f t="shared" si="15"/>
        <v>$GPRMC,122135.000,A,4506.3514,N,01842.1416,E,48.75,289.48,151016,,,D*57</v>
      </c>
      <c r="C200" s="3"/>
      <c r="D200" s="3" t="str">
        <f t="shared" si="16"/>
        <v>15/10/2016</v>
      </c>
      <c r="E200" s="4">
        <f t="shared" si="17"/>
        <v>0.51498842592592597</v>
      </c>
      <c r="F200" s="4">
        <f t="shared" si="18"/>
        <v>0.59832175925925923</v>
      </c>
      <c r="G200" s="3">
        <v>422</v>
      </c>
      <c r="H200" s="3">
        <v>176</v>
      </c>
      <c r="I200" s="3">
        <v>554</v>
      </c>
      <c r="J200" s="3">
        <v>12</v>
      </c>
      <c r="K200" s="3">
        <v>2621</v>
      </c>
      <c r="L200" s="3">
        <v>247</v>
      </c>
      <c r="M200" s="3">
        <v>309</v>
      </c>
      <c r="N200" s="3">
        <v>353</v>
      </c>
      <c r="O200" s="3">
        <v>51</v>
      </c>
      <c r="P200" s="3">
        <v>49</v>
      </c>
      <c r="Q200" s="3" t="s">
        <v>19</v>
      </c>
      <c r="R200" s="3" t="s">
        <v>890</v>
      </c>
      <c r="S200" s="3" t="s">
        <v>21</v>
      </c>
      <c r="T200" s="3" t="s">
        <v>891</v>
      </c>
      <c r="U200" s="3" t="s">
        <v>23</v>
      </c>
      <c r="V200" s="3" t="s">
        <v>892</v>
      </c>
      <c r="W200" s="3" t="s">
        <v>25</v>
      </c>
      <c r="X200" s="3" t="s">
        <v>893</v>
      </c>
      <c r="Y200" s="3" t="s">
        <v>894</v>
      </c>
      <c r="Z200" s="3">
        <v>151016</v>
      </c>
      <c r="AA200" s="3"/>
      <c r="AB200" s="3"/>
      <c r="AC200" s="3" t="s">
        <v>140</v>
      </c>
    </row>
    <row r="201" spans="1:29">
      <c r="A201" s="2">
        <f t="shared" si="19"/>
        <v>200</v>
      </c>
      <c r="B201" s="3" t="str">
        <f t="shared" si="15"/>
        <v>$GPRMC,122309.000,A,4506.6318,N,01840.3341,E,60.07,275.67,151016,,,D*51</v>
      </c>
      <c r="C201" s="3"/>
      <c r="D201" s="3" t="str">
        <f t="shared" si="16"/>
        <v>15/10/2016</v>
      </c>
      <c r="E201" s="4">
        <f t="shared" si="17"/>
        <v>0.51607638888888896</v>
      </c>
      <c r="F201" s="4">
        <f t="shared" si="18"/>
        <v>0.59940972222222222</v>
      </c>
      <c r="G201" s="3">
        <v>431</v>
      </c>
      <c r="H201" s="3">
        <v>176</v>
      </c>
      <c r="I201" s="3">
        <v>554</v>
      </c>
      <c r="J201" s="3">
        <v>12</v>
      </c>
      <c r="K201" s="3">
        <v>2583</v>
      </c>
      <c r="L201" s="3">
        <v>228</v>
      </c>
      <c r="M201" s="3">
        <v>305</v>
      </c>
      <c r="N201" s="3">
        <v>347</v>
      </c>
      <c r="O201" s="3">
        <v>46</v>
      </c>
      <c r="P201" s="3">
        <v>44</v>
      </c>
      <c r="Q201" s="3" t="s">
        <v>19</v>
      </c>
      <c r="R201" s="3" t="s">
        <v>895</v>
      </c>
      <c r="S201" s="3" t="s">
        <v>21</v>
      </c>
      <c r="T201" s="3" t="s">
        <v>896</v>
      </c>
      <c r="U201" s="3" t="s">
        <v>23</v>
      </c>
      <c r="V201" s="3" t="s">
        <v>897</v>
      </c>
      <c r="W201" s="3" t="s">
        <v>25</v>
      </c>
      <c r="X201" s="3" t="s">
        <v>632</v>
      </c>
      <c r="Y201" s="3" t="s">
        <v>898</v>
      </c>
      <c r="Z201" s="3">
        <v>151016</v>
      </c>
      <c r="AA201" s="3"/>
      <c r="AB201" s="3"/>
      <c r="AC201" s="3" t="s">
        <v>113</v>
      </c>
    </row>
    <row r="202" spans="1:29">
      <c r="A202" s="2">
        <f t="shared" si="19"/>
        <v>201</v>
      </c>
      <c r="B202" s="3" t="str">
        <f t="shared" si="15"/>
        <v>$GPRMC,122443.000,A,4506.6281,N,01838.0399,E,61.64,268.43,151016,,,D*5E</v>
      </c>
      <c r="C202" s="3"/>
      <c r="D202" s="3" t="str">
        <f t="shared" si="16"/>
        <v>15/10/2016</v>
      </c>
      <c r="E202" s="4">
        <f t="shared" si="17"/>
        <v>0.51716435185185183</v>
      </c>
      <c r="F202" s="4">
        <f t="shared" si="18"/>
        <v>0.6004976851851852</v>
      </c>
      <c r="G202" s="3">
        <v>433</v>
      </c>
      <c r="H202" s="3">
        <v>175</v>
      </c>
      <c r="I202" s="3">
        <v>565</v>
      </c>
      <c r="J202" s="3">
        <v>12</v>
      </c>
      <c r="K202" s="3">
        <v>2526</v>
      </c>
      <c r="L202" s="3">
        <v>215</v>
      </c>
      <c r="M202" s="3">
        <v>320</v>
      </c>
      <c r="N202" s="3">
        <v>375</v>
      </c>
      <c r="O202" s="3">
        <v>74</v>
      </c>
      <c r="P202" s="3">
        <v>71</v>
      </c>
      <c r="Q202" s="3" t="s">
        <v>19</v>
      </c>
      <c r="R202" s="3" t="s">
        <v>899</v>
      </c>
      <c r="S202" s="3" t="s">
        <v>21</v>
      </c>
      <c r="T202" s="3" t="s">
        <v>900</v>
      </c>
      <c r="U202" s="3" t="s">
        <v>23</v>
      </c>
      <c r="V202" s="3" t="s">
        <v>901</v>
      </c>
      <c r="W202" s="3" t="s">
        <v>25</v>
      </c>
      <c r="X202" s="3" t="s">
        <v>902</v>
      </c>
      <c r="Y202" s="3" t="s">
        <v>903</v>
      </c>
      <c r="Z202" s="3">
        <v>151016</v>
      </c>
      <c r="AA202" s="3"/>
      <c r="AB202" s="3"/>
      <c r="AC202" s="3" t="s">
        <v>172</v>
      </c>
    </row>
    <row r="203" spans="1:29">
      <c r="A203" s="2">
        <f t="shared" si="19"/>
        <v>202</v>
      </c>
      <c r="B203" s="3" t="str">
        <f t="shared" si="15"/>
        <v>$GPRMC,122617.000,A,4506.6674,N,01835.8327,E,60.38,273.39,151016,,,D*5C</v>
      </c>
      <c r="C203" s="3"/>
      <c r="D203" s="3" t="str">
        <f t="shared" si="16"/>
        <v>15/10/2016</v>
      </c>
      <c r="E203" s="4">
        <f t="shared" si="17"/>
        <v>0.51825231481481482</v>
      </c>
      <c r="F203" s="4">
        <f t="shared" si="18"/>
        <v>0.60158564814814819</v>
      </c>
      <c r="G203" s="3">
        <v>427</v>
      </c>
      <c r="H203" s="3">
        <v>175</v>
      </c>
      <c r="I203" s="3">
        <v>570</v>
      </c>
      <c r="J203" s="3">
        <v>12</v>
      </c>
      <c r="K203" s="3">
        <v>2535</v>
      </c>
      <c r="L203" s="3">
        <v>247</v>
      </c>
      <c r="M203" s="3">
        <v>312</v>
      </c>
      <c r="N203" s="3">
        <v>354</v>
      </c>
      <c r="O203" s="3">
        <v>55</v>
      </c>
      <c r="P203" s="3">
        <v>53</v>
      </c>
      <c r="Q203" s="3" t="s">
        <v>19</v>
      </c>
      <c r="R203" s="3" t="s">
        <v>904</v>
      </c>
      <c r="S203" s="3" t="s">
        <v>21</v>
      </c>
      <c r="T203" s="3" t="s">
        <v>905</v>
      </c>
      <c r="U203" s="3" t="s">
        <v>23</v>
      </c>
      <c r="V203" s="3" t="s">
        <v>906</v>
      </c>
      <c r="W203" s="3" t="s">
        <v>25</v>
      </c>
      <c r="X203" s="3" t="s">
        <v>907</v>
      </c>
      <c r="Y203" s="3" t="s">
        <v>908</v>
      </c>
      <c r="Z203" s="3">
        <v>151016</v>
      </c>
      <c r="AA203" s="3"/>
      <c r="AB203" s="3"/>
      <c r="AC203" s="3" t="s">
        <v>51</v>
      </c>
    </row>
    <row r="204" spans="1:29">
      <c r="A204" s="2">
        <f t="shared" si="19"/>
        <v>203</v>
      </c>
      <c r="B204" s="3" t="str">
        <f t="shared" si="15"/>
        <v>$GPRMC,122751.000,A,4506.6751,N,01833.5912,E,63.27,263.17,151016,,,D*5E</v>
      </c>
      <c r="C204" s="3"/>
      <c r="D204" s="3" t="str">
        <f t="shared" si="16"/>
        <v>15/10/2016</v>
      </c>
      <c r="E204" s="4">
        <f t="shared" si="17"/>
        <v>0.5193402777777778</v>
      </c>
      <c r="F204" s="4">
        <f t="shared" si="18"/>
        <v>0.60267361111111117</v>
      </c>
      <c r="G204" s="3">
        <v>425</v>
      </c>
      <c r="H204" s="3">
        <v>175</v>
      </c>
      <c r="I204" s="3">
        <v>565</v>
      </c>
      <c r="J204" s="3">
        <v>12</v>
      </c>
      <c r="K204" s="3">
        <v>2531</v>
      </c>
      <c r="L204" s="3">
        <v>244</v>
      </c>
      <c r="M204" s="3">
        <v>308</v>
      </c>
      <c r="N204" s="3">
        <v>347</v>
      </c>
      <c r="O204" s="3">
        <v>49</v>
      </c>
      <c r="P204" s="3">
        <v>46</v>
      </c>
      <c r="Q204" s="3" t="s">
        <v>19</v>
      </c>
      <c r="R204" s="3" t="s">
        <v>909</v>
      </c>
      <c r="S204" s="3" t="s">
        <v>21</v>
      </c>
      <c r="T204" s="3" t="s">
        <v>910</v>
      </c>
      <c r="U204" s="3" t="s">
        <v>23</v>
      </c>
      <c r="V204" s="3" t="s">
        <v>911</v>
      </c>
      <c r="W204" s="3" t="s">
        <v>25</v>
      </c>
      <c r="X204" s="3" t="s">
        <v>912</v>
      </c>
      <c r="Y204" s="3" t="s">
        <v>913</v>
      </c>
      <c r="Z204" s="3">
        <v>151016</v>
      </c>
      <c r="AA204" s="3"/>
      <c r="AB204" s="3"/>
      <c r="AC204" s="3" t="s">
        <v>172</v>
      </c>
    </row>
    <row r="205" spans="1:29">
      <c r="A205" s="2">
        <f t="shared" si="19"/>
        <v>204</v>
      </c>
      <c r="B205" s="3" t="str">
        <f t="shared" si="15"/>
        <v>$GPRMC,122925.000,A,4506.5108,N,01831.6304,E,54.39,271.68,151016,,,D*56</v>
      </c>
      <c r="C205" s="3"/>
      <c r="D205" s="3" t="str">
        <f t="shared" si="16"/>
        <v>15/10/2016</v>
      </c>
      <c r="E205" s="4">
        <f t="shared" si="17"/>
        <v>0.52042824074074068</v>
      </c>
      <c r="F205" s="4">
        <f t="shared" si="18"/>
        <v>0.60376157407407405</v>
      </c>
      <c r="G205" s="3">
        <v>426</v>
      </c>
      <c r="H205" s="3">
        <v>173</v>
      </c>
      <c r="I205" s="3">
        <v>562</v>
      </c>
      <c r="J205" s="3">
        <v>12</v>
      </c>
      <c r="K205" s="3">
        <v>2524</v>
      </c>
      <c r="L205" s="3">
        <v>240</v>
      </c>
      <c r="M205" s="3">
        <v>307</v>
      </c>
      <c r="N205" s="3">
        <v>348</v>
      </c>
      <c r="O205" s="3">
        <v>57</v>
      </c>
      <c r="P205" s="3">
        <v>54</v>
      </c>
      <c r="Q205" s="3" t="s">
        <v>19</v>
      </c>
      <c r="R205" s="3" t="s">
        <v>914</v>
      </c>
      <c r="S205" s="3" t="s">
        <v>21</v>
      </c>
      <c r="T205" s="3" t="s">
        <v>915</v>
      </c>
      <c r="U205" s="3" t="s">
        <v>23</v>
      </c>
      <c r="V205" s="3" t="s">
        <v>916</v>
      </c>
      <c r="W205" s="3" t="s">
        <v>25</v>
      </c>
      <c r="X205" s="3" t="s">
        <v>417</v>
      </c>
      <c r="Y205" s="3" t="s">
        <v>917</v>
      </c>
      <c r="Z205" s="3">
        <v>151016</v>
      </c>
      <c r="AA205" s="3"/>
      <c r="AB205" s="3"/>
      <c r="AC205" s="3" t="s">
        <v>57</v>
      </c>
    </row>
    <row r="206" spans="1:29">
      <c r="A206" s="2">
        <f t="shared" si="19"/>
        <v>205</v>
      </c>
      <c r="B206" s="3" t="str">
        <f t="shared" si="15"/>
        <v>$GPRMC,123059.000,A,4506.8968,N,01829.6632,E,56.06,292.91,151016,,,D*5A</v>
      </c>
      <c r="C206" s="3"/>
      <c r="D206" s="3" t="str">
        <f t="shared" si="16"/>
        <v>15/10/2016</v>
      </c>
      <c r="E206" s="4">
        <f t="shared" si="17"/>
        <v>0.52151620370370366</v>
      </c>
      <c r="F206" s="4">
        <f t="shared" si="18"/>
        <v>0.60484953703703703</v>
      </c>
      <c r="G206" s="3">
        <v>427</v>
      </c>
      <c r="H206" s="3">
        <v>173</v>
      </c>
      <c r="I206" s="3">
        <v>566</v>
      </c>
      <c r="J206" s="3">
        <v>12</v>
      </c>
      <c r="K206" s="3">
        <v>2525</v>
      </c>
      <c r="L206" s="3">
        <v>240</v>
      </c>
      <c r="M206" s="3">
        <v>307</v>
      </c>
      <c r="N206" s="3">
        <v>349</v>
      </c>
      <c r="O206" s="3">
        <v>67</v>
      </c>
      <c r="P206" s="3">
        <v>64</v>
      </c>
      <c r="Q206" s="3" t="s">
        <v>19</v>
      </c>
      <c r="R206" s="3" t="s">
        <v>918</v>
      </c>
      <c r="S206" s="3" t="s">
        <v>21</v>
      </c>
      <c r="T206" s="3" t="s">
        <v>919</v>
      </c>
      <c r="U206" s="3" t="s">
        <v>23</v>
      </c>
      <c r="V206" s="3" t="s">
        <v>920</v>
      </c>
      <c r="W206" s="3" t="s">
        <v>25</v>
      </c>
      <c r="X206" s="3" t="s">
        <v>921</v>
      </c>
      <c r="Y206" s="3" t="s">
        <v>922</v>
      </c>
      <c r="Z206" s="3">
        <v>151016</v>
      </c>
      <c r="AA206" s="3"/>
      <c r="AB206" s="3"/>
      <c r="AC206" s="3" t="s">
        <v>259</v>
      </c>
    </row>
    <row r="207" spans="1:29">
      <c r="A207" s="2">
        <f t="shared" si="19"/>
        <v>206</v>
      </c>
      <c r="B207" s="3" t="str">
        <f t="shared" si="15"/>
        <v>$GPRMC,123233.000,A,4507.4008,N,01827.5115,E,58.47,282.74,151016,,,D*58</v>
      </c>
      <c r="C207" s="3"/>
      <c r="D207" s="3" t="str">
        <f t="shared" si="16"/>
        <v>15/10/2016</v>
      </c>
      <c r="E207" s="4">
        <f t="shared" si="17"/>
        <v>0.52260416666666665</v>
      </c>
      <c r="F207" s="4">
        <f t="shared" si="18"/>
        <v>0.60593750000000002</v>
      </c>
      <c r="G207" s="3">
        <v>426</v>
      </c>
      <c r="H207" s="3">
        <v>171</v>
      </c>
      <c r="I207" s="3">
        <v>580</v>
      </c>
      <c r="J207" s="3">
        <v>12</v>
      </c>
      <c r="K207" s="3">
        <v>2473</v>
      </c>
      <c r="L207" s="3">
        <v>227</v>
      </c>
      <c r="M207" s="3">
        <v>307</v>
      </c>
      <c r="N207" s="3">
        <v>344</v>
      </c>
      <c r="O207" s="3">
        <v>59</v>
      </c>
      <c r="P207" s="3">
        <v>56</v>
      </c>
      <c r="Q207" s="3" t="s">
        <v>19</v>
      </c>
      <c r="R207" s="3" t="s">
        <v>923</v>
      </c>
      <c r="S207" s="3" t="s">
        <v>21</v>
      </c>
      <c r="T207" s="3" t="s">
        <v>924</v>
      </c>
      <c r="U207" s="3" t="s">
        <v>23</v>
      </c>
      <c r="V207" s="3" t="s">
        <v>925</v>
      </c>
      <c r="W207" s="3" t="s">
        <v>25</v>
      </c>
      <c r="X207" s="3" t="s">
        <v>926</v>
      </c>
      <c r="Y207" s="3" t="s">
        <v>927</v>
      </c>
      <c r="Z207" s="3">
        <v>151016</v>
      </c>
      <c r="AA207" s="3"/>
      <c r="AB207" s="3"/>
      <c r="AC207" s="3" t="s">
        <v>107</v>
      </c>
    </row>
    <row r="208" spans="1:29">
      <c r="A208" s="2">
        <f t="shared" si="19"/>
        <v>207</v>
      </c>
      <c r="B208" s="3" t="str">
        <f t="shared" si="15"/>
        <v>$GPRMC,123407.000,A,4507.7459,N,01825.3329,E,61.51,282.60,151016,,,D*5B</v>
      </c>
      <c r="C208" s="3"/>
      <c r="D208" s="3" t="str">
        <f t="shared" si="16"/>
        <v>15/10/2016</v>
      </c>
      <c r="E208" s="4">
        <f t="shared" si="17"/>
        <v>0.52369212962962963</v>
      </c>
      <c r="F208" s="4">
        <f t="shared" si="18"/>
        <v>0.60702546296296289</v>
      </c>
      <c r="G208" s="3">
        <v>425</v>
      </c>
      <c r="H208" s="3">
        <v>171</v>
      </c>
      <c r="I208" s="3">
        <v>577</v>
      </c>
      <c r="J208" s="3">
        <v>12</v>
      </c>
      <c r="K208" s="3">
        <v>2455</v>
      </c>
      <c r="L208" s="3">
        <v>224</v>
      </c>
      <c r="M208" s="3">
        <v>308</v>
      </c>
      <c r="N208" s="3">
        <v>343</v>
      </c>
      <c r="O208" s="3">
        <v>61</v>
      </c>
      <c r="P208" s="3">
        <v>58</v>
      </c>
      <c r="Q208" s="3" t="s">
        <v>19</v>
      </c>
      <c r="R208" s="3" t="s">
        <v>928</v>
      </c>
      <c r="S208" s="3" t="s">
        <v>21</v>
      </c>
      <c r="T208" s="3" t="s">
        <v>929</v>
      </c>
      <c r="U208" s="3" t="s">
        <v>23</v>
      </c>
      <c r="V208" s="3" t="s">
        <v>930</v>
      </c>
      <c r="W208" s="3" t="s">
        <v>25</v>
      </c>
      <c r="X208" s="3" t="s">
        <v>931</v>
      </c>
      <c r="Y208" s="3" t="s">
        <v>932</v>
      </c>
      <c r="Z208" s="3">
        <v>151016</v>
      </c>
      <c r="AA208" s="3"/>
      <c r="AB208" s="3"/>
      <c r="AC208" s="3" t="s">
        <v>91</v>
      </c>
    </row>
    <row r="209" spans="1:29">
      <c r="A209" s="2">
        <f t="shared" si="19"/>
        <v>208</v>
      </c>
      <c r="B209" s="3" t="str">
        <f t="shared" si="15"/>
        <v>$GPRMC,123541.000,A,4508.1111,N,01823.2660,E,60.20,288.34,151016,,,D*5B</v>
      </c>
      <c r="C209" s="3"/>
      <c r="D209" s="3" t="str">
        <f t="shared" si="16"/>
        <v>15/10/2016</v>
      </c>
      <c r="E209" s="4">
        <f t="shared" si="17"/>
        <v>0.52478009259259262</v>
      </c>
      <c r="F209" s="4">
        <f t="shared" si="18"/>
        <v>0.60811342592592588</v>
      </c>
      <c r="G209" s="3">
        <v>429</v>
      </c>
      <c r="H209" s="3">
        <v>171</v>
      </c>
      <c r="I209" s="3">
        <v>594</v>
      </c>
      <c r="J209" s="3">
        <v>12</v>
      </c>
      <c r="K209" s="3">
        <v>2463</v>
      </c>
      <c r="L209" s="3">
        <v>230</v>
      </c>
      <c r="M209" s="3">
        <v>312</v>
      </c>
      <c r="N209" s="3">
        <v>352</v>
      </c>
      <c r="O209" s="3">
        <v>86</v>
      </c>
      <c r="P209" s="3">
        <v>82</v>
      </c>
      <c r="Q209" s="3" t="s">
        <v>19</v>
      </c>
      <c r="R209" s="3" t="s">
        <v>933</v>
      </c>
      <c r="S209" s="3" t="s">
        <v>21</v>
      </c>
      <c r="T209" s="3" t="s">
        <v>934</v>
      </c>
      <c r="U209" s="3" t="s">
        <v>23</v>
      </c>
      <c r="V209" s="3" t="s">
        <v>935</v>
      </c>
      <c r="W209" s="3" t="s">
        <v>25</v>
      </c>
      <c r="X209" s="3" t="s">
        <v>936</v>
      </c>
      <c r="Y209" s="3" t="s">
        <v>937</v>
      </c>
      <c r="Z209" s="3">
        <v>151016</v>
      </c>
      <c r="AA209" s="3"/>
      <c r="AB209" s="3"/>
      <c r="AC209" s="3" t="s">
        <v>91</v>
      </c>
    </row>
    <row r="210" spans="1:29">
      <c r="A210" s="2">
        <f t="shared" si="19"/>
        <v>209</v>
      </c>
      <c r="B210" s="3" t="str">
        <f t="shared" si="15"/>
        <v>$GPRMC,123715.000,A,4508.6396,N,01821.2213,E,61.10,285.82,151016,,,D*52</v>
      </c>
      <c r="C210" s="3"/>
      <c r="D210" s="3" t="str">
        <f t="shared" si="16"/>
        <v>15/10/2016</v>
      </c>
      <c r="E210" s="4">
        <f t="shared" si="17"/>
        <v>0.5258680555555556</v>
      </c>
      <c r="F210" s="4">
        <f t="shared" si="18"/>
        <v>0.60920138888888886</v>
      </c>
      <c r="G210" s="3">
        <v>426</v>
      </c>
      <c r="H210" s="3">
        <v>170</v>
      </c>
      <c r="I210" s="3">
        <v>597</v>
      </c>
      <c r="J210" s="3">
        <v>12</v>
      </c>
      <c r="K210" s="3">
        <v>2450</v>
      </c>
      <c r="L210" s="3">
        <v>243</v>
      </c>
      <c r="M210" s="3">
        <v>313</v>
      </c>
      <c r="N210" s="3">
        <v>346</v>
      </c>
      <c r="O210" s="3">
        <v>64</v>
      </c>
      <c r="P210" s="3">
        <v>61</v>
      </c>
      <c r="Q210" s="3" t="s">
        <v>19</v>
      </c>
      <c r="R210" s="3" t="s">
        <v>938</v>
      </c>
      <c r="S210" s="3" t="s">
        <v>21</v>
      </c>
      <c r="T210" s="3" t="s">
        <v>939</v>
      </c>
      <c r="U210" s="3" t="s">
        <v>23</v>
      </c>
      <c r="V210" s="3" t="s">
        <v>940</v>
      </c>
      <c r="W210" s="3" t="s">
        <v>25</v>
      </c>
      <c r="X210" s="3" t="s">
        <v>941</v>
      </c>
      <c r="Y210" s="3" t="s">
        <v>942</v>
      </c>
      <c r="Z210" s="3">
        <v>151016</v>
      </c>
      <c r="AA210" s="3"/>
      <c r="AB210" s="3"/>
      <c r="AC210" s="3" t="s">
        <v>357</v>
      </c>
    </row>
    <row r="211" spans="1:29">
      <c r="A211" s="2">
        <f t="shared" si="19"/>
        <v>210</v>
      </c>
      <c r="B211" s="3" t="str">
        <f t="shared" si="15"/>
        <v>$GPRMC,123849.000,A,4508.7123,N,01819.0010,E,58.21,267.95,151016,,,D*53</v>
      </c>
      <c r="C211" s="3"/>
      <c r="D211" s="3" t="str">
        <f t="shared" si="16"/>
        <v>15/10/2016</v>
      </c>
      <c r="E211" s="4">
        <f t="shared" si="17"/>
        <v>0.52695601851851859</v>
      </c>
      <c r="F211" s="4">
        <f t="shared" si="18"/>
        <v>0.61028935185185185</v>
      </c>
      <c r="G211" s="3">
        <v>422</v>
      </c>
      <c r="H211" s="3">
        <v>172</v>
      </c>
      <c r="I211" s="3">
        <v>614</v>
      </c>
      <c r="J211" s="3">
        <v>12</v>
      </c>
      <c r="K211" s="3">
        <v>2450</v>
      </c>
      <c r="L211" s="3">
        <v>241</v>
      </c>
      <c r="M211" s="3">
        <v>314</v>
      </c>
      <c r="N211" s="3">
        <v>348</v>
      </c>
      <c r="O211" s="3">
        <v>66</v>
      </c>
      <c r="P211" s="3">
        <v>63</v>
      </c>
      <c r="Q211" s="3" t="s">
        <v>19</v>
      </c>
      <c r="R211" s="3" t="s">
        <v>943</v>
      </c>
      <c r="S211" s="3" t="s">
        <v>21</v>
      </c>
      <c r="T211" s="3" t="s">
        <v>944</v>
      </c>
      <c r="U211" s="3" t="s">
        <v>23</v>
      </c>
      <c r="V211" s="3" t="s">
        <v>945</v>
      </c>
      <c r="W211" s="3" t="s">
        <v>25</v>
      </c>
      <c r="X211" s="3" t="s">
        <v>946</v>
      </c>
      <c r="Y211" s="3" t="s">
        <v>947</v>
      </c>
      <c r="Z211" s="3">
        <v>151016</v>
      </c>
      <c r="AA211" s="3"/>
      <c r="AB211" s="3"/>
      <c r="AC211" s="3" t="s">
        <v>285</v>
      </c>
    </row>
    <row r="212" spans="1:29">
      <c r="A212" s="2">
        <f t="shared" si="19"/>
        <v>211</v>
      </c>
      <c r="B212" s="3" t="str">
        <f t="shared" si="15"/>
        <v>$GPRMC,124023.000,A,4508.8246,N,01816.8575,E,56.01,283.99,151016,,,D*54</v>
      </c>
      <c r="C212" s="3"/>
      <c r="D212" s="3" t="str">
        <f t="shared" si="16"/>
        <v>15/10/2016</v>
      </c>
      <c r="E212" s="4">
        <f t="shared" si="17"/>
        <v>0.52804398148148146</v>
      </c>
      <c r="F212" s="4">
        <f t="shared" si="18"/>
        <v>0.61137731481481483</v>
      </c>
      <c r="G212" s="3">
        <v>424</v>
      </c>
      <c r="H212" s="3">
        <v>170</v>
      </c>
      <c r="I212" s="3">
        <v>705</v>
      </c>
      <c r="J212" s="3">
        <v>12</v>
      </c>
      <c r="K212" s="3">
        <v>2438</v>
      </c>
      <c r="L212" s="3">
        <v>245</v>
      </c>
      <c r="M212" s="3">
        <v>319</v>
      </c>
      <c r="N212" s="3">
        <v>346</v>
      </c>
      <c r="O212" s="3">
        <v>62</v>
      </c>
      <c r="P212" s="3">
        <v>59</v>
      </c>
      <c r="Q212" s="3" t="s">
        <v>19</v>
      </c>
      <c r="R212" s="3" t="s">
        <v>948</v>
      </c>
      <c r="S212" s="3" t="s">
        <v>21</v>
      </c>
      <c r="T212" s="3" t="s">
        <v>949</v>
      </c>
      <c r="U212" s="3" t="s">
        <v>23</v>
      </c>
      <c r="V212" s="3" t="s">
        <v>950</v>
      </c>
      <c r="W212" s="3" t="s">
        <v>25</v>
      </c>
      <c r="X212" s="3" t="s">
        <v>951</v>
      </c>
      <c r="Y212" s="3" t="s">
        <v>952</v>
      </c>
      <c r="Z212" s="3">
        <v>151016</v>
      </c>
      <c r="AA212" s="3"/>
      <c r="AB212" s="3"/>
      <c r="AC212" s="3" t="s">
        <v>63</v>
      </c>
    </row>
    <row r="213" spans="1:29">
      <c r="A213" s="2">
        <f t="shared" si="19"/>
        <v>212</v>
      </c>
      <c r="B213" s="3" t="str">
        <f t="shared" si="15"/>
        <v>$GPRMC,124157.000,A,4509.2664,N,01814.8495,E,57.65,280.83,151016,,,D*5F</v>
      </c>
      <c r="C213" s="3"/>
      <c r="D213" s="3" t="str">
        <f t="shared" si="16"/>
        <v>15/10/2016</v>
      </c>
      <c r="E213" s="4">
        <f t="shared" si="17"/>
        <v>0.52913194444444445</v>
      </c>
      <c r="F213" s="4">
        <f t="shared" si="18"/>
        <v>0.61246527777777782</v>
      </c>
      <c r="G213" s="3">
        <v>426</v>
      </c>
      <c r="H213" s="3">
        <v>166</v>
      </c>
      <c r="I213" s="3">
        <v>714</v>
      </c>
      <c r="J213" s="3">
        <v>12</v>
      </c>
      <c r="K213" s="3">
        <v>2423</v>
      </c>
      <c r="L213" s="3">
        <v>232</v>
      </c>
      <c r="M213" s="3">
        <v>320</v>
      </c>
      <c r="N213" s="3">
        <v>344</v>
      </c>
      <c r="O213" s="3">
        <v>68</v>
      </c>
      <c r="P213" s="3">
        <v>64</v>
      </c>
      <c r="Q213" s="3" t="s">
        <v>19</v>
      </c>
      <c r="R213" s="3" t="s">
        <v>953</v>
      </c>
      <c r="S213" s="3" t="s">
        <v>21</v>
      </c>
      <c r="T213" s="3" t="s">
        <v>954</v>
      </c>
      <c r="U213" s="3" t="s">
        <v>23</v>
      </c>
      <c r="V213" s="3" t="s">
        <v>955</v>
      </c>
      <c r="W213" s="3" t="s">
        <v>25</v>
      </c>
      <c r="X213" s="3" t="s">
        <v>956</v>
      </c>
      <c r="Y213" s="3" t="s">
        <v>957</v>
      </c>
      <c r="Z213" s="3">
        <v>151016</v>
      </c>
      <c r="AA213" s="3"/>
      <c r="AB213" s="3"/>
      <c r="AC213" s="3" t="s">
        <v>156</v>
      </c>
    </row>
    <row r="214" spans="1:29">
      <c r="A214" s="2">
        <f t="shared" si="19"/>
        <v>213</v>
      </c>
      <c r="B214" s="3" t="str">
        <f t="shared" si="15"/>
        <v>$GPRMC,124331.000,A,4509.3047,N,01812.7715,E,55.91,266.03,151016,,,D*50</v>
      </c>
      <c r="C214" s="3"/>
      <c r="D214" s="3" t="str">
        <f t="shared" si="16"/>
        <v>15/10/2016</v>
      </c>
      <c r="E214" s="4">
        <f t="shared" si="17"/>
        <v>0.53021990740740743</v>
      </c>
      <c r="F214" s="4">
        <f t="shared" si="18"/>
        <v>0.6135532407407408</v>
      </c>
      <c r="G214" s="3">
        <v>428</v>
      </c>
      <c r="H214" s="3">
        <v>166</v>
      </c>
      <c r="I214" s="3">
        <v>719</v>
      </c>
      <c r="J214" s="3">
        <v>12</v>
      </c>
      <c r="K214" s="3">
        <v>2397</v>
      </c>
      <c r="L214" s="3">
        <v>232</v>
      </c>
      <c r="M214" s="3">
        <v>320</v>
      </c>
      <c r="N214" s="3">
        <v>343</v>
      </c>
      <c r="O214" s="3">
        <v>81</v>
      </c>
      <c r="P214" s="3">
        <v>77</v>
      </c>
      <c r="Q214" s="3" t="s">
        <v>19</v>
      </c>
      <c r="R214" s="3" t="s">
        <v>958</v>
      </c>
      <c r="S214" s="3" t="s">
        <v>21</v>
      </c>
      <c r="T214" s="3" t="s">
        <v>959</v>
      </c>
      <c r="U214" s="3" t="s">
        <v>23</v>
      </c>
      <c r="V214" s="3" t="s">
        <v>960</v>
      </c>
      <c r="W214" s="3" t="s">
        <v>25</v>
      </c>
      <c r="X214" s="3" t="s">
        <v>961</v>
      </c>
      <c r="Y214" s="3" t="s">
        <v>962</v>
      </c>
      <c r="Z214" s="3">
        <v>151016</v>
      </c>
      <c r="AA214" s="3"/>
      <c r="AB214" s="3"/>
      <c r="AC214" s="3" t="s">
        <v>69</v>
      </c>
    </row>
    <row r="215" spans="1:29">
      <c r="A215" s="2">
        <f t="shared" si="19"/>
        <v>214</v>
      </c>
      <c r="B215" s="3" t="str">
        <f t="shared" si="15"/>
        <v>$GPRMC,124505.000,A,4509.5928,N,01810.8021,E,58.25,306.32,151016,,,D*5D</v>
      </c>
      <c r="C215" s="3"/>
      <c r="D215" s="3" t="str">
        <f t="shared" si="16"/>
        <v>15/10/2016</v>
      </c>
      <c r="E215" s="4">
        <f t="shared" si="17"/>
        <v>0.53130787037037031</v>
      </c>
      <c r="F215" s="4">
        <f t="shared" si="18"/>
        <v>0.61464120370370368</v>
      </c>
      <c r="G215" s="3">
        <v>428</v>
      </c>
      <c r="H215" s="3">
        <v>159</v>
      </c>
      <c r="I215" s="3">
        <v>749</v>
      </c>
      <c r="J215" s="3">
        <v>12</v>
      </c>
      <c r="K215" s="3">
        <v>2379</v>
      </c>
      <c r="L215" s="3">
        <v>248</v>
      </c>
      <c r="M215" s="3">
        <v>335</v>
      </c>
      <c r="N215" s="3">
        <v>417</v>
      </c>
      <c r="O215" s="3">
        <v>79</v>
      </c>
      <c r="P215" s="3">
        <v>75</v>
      </c>
      <c r="Q215" s="3" t="s">
        <v>19</v>
      </c>
      <c r="R215" s="3" t="s">
        <v>963</v>
      </c>
      <c r="S215" s="3" t="s">
        <v>21</v>
      </c>
      <c r="T215" s="3" t="s">
        <v>964</v>
      </c>
      <c r="U215" s="3" t="s">
        <v>23</v>
      </c>
      <c r="V215" s="3" t="s">
        <v>965</v>
      </c>
      <c r="W215" s="3" t="s">
        <v>25</v>
      </c>
      <c r="X215" s="3" t="s">
        <v>966</v>
      </c>
      <c r="Y215" s="3" t="s">
        <v>967</v>
      </c>
      <c r="Z215" s="3">
        <v>151016</v>
      </c>
      <c r="AA215" s="3"/>
      <c r="AB215" s="3"/>
      <c r="AC215" s="3" t="s">
        <v>45</v>
      </c>
    </row>
    <row r="216" spans="1:29">
      <c r="A216" s="2">
        <f t="shared" si="19"/>
        <v>215</v>
      </c>
      <c r="B216" s="3" t="str">
        <f t="shared" si="15"/>
        <v>$GPRMC,124639.000,A,4510.3460,N,01809.0522,E,58.20,273.24,151016,,,D*59</v>
      </c>
      <c r="C216" s="3"/>
      <c r="D216" s="3" t="str">
        <f t="shared" si="16"/>
        <v>15/10/2016</v>
      </c>
      <c r="E216" s="4">
        <f t="shared" si="17"/>
        <v>0.53239583333333329</v>
      </c>
      <c r="F216" s="4">
        <f t="shared" si="18"/>
        <v>0.61572916666666666</v>
      </c>
      <c r="G216" s="3">
        <v>427</v>
      </c>
      <c r="H216" s="3">
        <v>156</v>
      </c>
      <c r="I216" s="3">
        <v>703</v>
      </c>
      <c r="J216" s="3">
        <v>11</v>
      </c>
      <c r="K216" s="3">
        <v>2362</v>
      </c>
      <c r="L216" s="3">
        <v>245</v>
      </c>
      <c r="M216" s="3">
        <v>326</v>
      </c>
      <c r="N216" s="3">
        <v>366</v>
      </c>
      <c r="O216" s="3">
        <v>70</v>
      </c>
      <c r="P216" s="3">
        <v>67</v>
      </c>
      <c r="Q216" s="3" t="s">
        <v>19</v>
      </c>
      <c r="R216" s="3" t="s">
        <v>968</v>
      </c>
      <c r="S216" s="3" t="s">
        <v>21</v>
      </c>
      <c r="T216" s="3" t="s">
        <v>969</v>
      </c>
      <c r="U216" s="3" t="s">
        <v>23</v>
      </c>
      <c r="V216" s="3" t="s">
        <v>970</v>
      </c>
      <c r="W216" s="3" t="s">
        <v>25</v>
      </c>
      <c r="X216" s="3" t="s">
        <v>971</v>
      </c>
      <c r="Y216" s="3" t="s">
        <v>972</v>
      </c>
      <c r="Z216" s="3">
        <v>151016</v>
      </c>
      <c r="AA216" s="3"/>
      <c r="AB216" s="3"/>
      <c r="AC216" s="3" t="s">
        <v>80</v>
      </c>
    </row>
    <row r="217" spans="1:29">
      <c r="A217" s="2">
        <f t="shared" si="19"/>
        <v>216</v>
      </c>
      <c r="B217" s="3" t="str">
        <f t="shared" si="15"/>
        <v>$GPRMC,124813.000,A,4510.4286,N,01806.9925,E,51.02,273.34,151016,,,D*53</v>
      </c>
      <c r="C217" s="3"/>
      <c r="D217" s="3" t="str">
        <f t="shared" si="16"/>
        <v>15/10/2016</v>
      </c>
      <c r="E217" s="4">
        <f t="shared" si="17"/>
        <v>0.53348379629629628</v>
      </c>
      <c r="F217" s="4">
        <f t="shared" si="18"/>
        <v>0.61681712962962965</v>
      </c>
      <c r="G217" s="3">
        <v>428</v>
      </c>
      <c r="H217" s="3">
        <v>159</v>
      </c>
      <c r="I217" s="3">
        <v>679</v>
      </c>
      <c r="J217" s="3">
        <v>11</v>
      </c>
      <c r="K217" s="3">
        <v>2362</v>
      </c>
      <c r="L217" s="3">
        <v>244</v>
      </c>
      <c r="M217" s="3">
        <v>320</v>
      </c>
      <c r="N217" s="3">
        <v>356</v>
      </c>
      <c r="O217" s="3">
        <v>61</v>
      </c>
      <c r="P217" s="3">
        <v>58</v>
      </c>
      <c r="Q217" s="3" t="s">
        <v>19</v>
      </c>
      <c r="R217" s="3" t="s">
        <v>973</v>
      </c>
      <c r="S217" s="3" t="s">
        <v>21</v>
      </c>
      <c r="T217" s="3" t="s">
        <v>974</v>
      </c>
      <c r="U217" s="3" t="s">
        <v>23</v>
      </c>
      <c r="V217" s="3" t="s">
        <v>975</v>
      </c>
      <c r="W217" s="3" t="s">
        <v>25</v>
      </c>
      <c r="X217" s="3" t="s">
        <v>976</v>
      </c>
      <c r="Y217" s="3" t="s">
        <v>977</v>
      </c>
      <c r="Z217" s="3">
        <v>151016</v>
      </c>
      <c r="AA217" s="3"/>
      <c r="AB217" s="3"/>
      <c r="AC217" s="3" t="s">
        <v>285</v>
      </c>
    </row>
    <row r="218" spans="1:29">
      <c r="A218" s="2">
        <f t="shared" si="19"/>
        <v>217</v>
      </c>
      <c r="B218" s="3" t="str">
        <f t="shared" si="15"/>
        <v>$GPRMC,124947.000,A,4510.5712,N,01804.8535,E,61.26,281.25,151016,,,D*5C</v>
      </c>
      <c r="C218" s="3"/>
      <c r="D218" s="3" t="str">
        <f t="shared" si="16"/>
        <v>15/10/2016</v>
      </c>
      <c r="E218" s="4">
        <f t="shared" si="17"/>
        <v>0.53457175925925926</v>
      </c>
      <c r="F218" s="4">
        <f t="shared" si="18"/>
        <v>0.61790509259259252</v>
      </c>
      <c r="G218" s="3">
        <v>433</v>
      </c>
      <c r="H218" s="3">
        <v>161</v>
      </c>
      <c r="I218" s="3">
        <v>681</v>
      </c>
      <c r="J218" s="3">
        <v>11</v>
      </c>
      <c r="K218" s="3">
        <v>2361</v>
      </c>
      <c r="L218" s="3">
        <v>216</v>
      </c>
      <c r="M218" s="3">
        <v>319</v>
      </c>
      <c r="N218" s="3">
        <v>355</v>
      </c>
      <c r="O218" s="3">
        <v>71</v>
      </c>
      <c r="P218" s="3">
        <v>68</v>
      </c>
      <c r="Q218" s="3" t="s">
        <v>19</v>
      </c>
      <c r="R218" s="3" t="s">
        <v>978</v>
      </c>
      <c r="S218" s="3" t="s">
        <v>21</v>
      </c>
      <c r="T218" s="3" t="s">
        <v>979</v>
      </c>
      <c r="U218" s="3" t="s">
        <v>23</v>
      </c>
      <c r="V218" s="3" t="s">
        <v>980</v>
      </c>
      <c r="W218" s="3" t="s">
        <v>25</v>
      </c>
      <c r="X218" s="3" t="s">
        <v>981</v>
      </c>
      <c r="Y218" s="3" t="s">
        <v>982</v>
      </c>
      <c r="Z218" s="3">
        <v>151016</v>
      </c>
      <c r="AA218" s="3"/>
      <c r="AB218" s="3"/>
      <c r="AC218" s="3" t="s">
        <v>51</v>
      </c>
    </row>
    <row r="219" spans="1:29">
      <c r="A219" s="2">
        <f t="shared" si="19"/>
        <v>218</v>
      </c>
      <c r="B219" s="3" t="str">
        <f t="shared" si="15"/>
        <v>$GPRMC,125121.000,A,4510.9421,N,01802.7073,E,57.86,284.06,151016,,,D*5F</v>
      </c>
      <c r="C219" s="3"/>
      <c r="D219" s="3" t="str">
        <f t="shared" si="16"/>
        <v>15/10/2016</v>
      </c>
      <c r="E219" s="4">
        <f t="shared" si="17"/>
        <v>0.53565972222222225</v>
      </c>
      <c r="F219" s="4">
        <f t="shared" si="18"/>
        <v>0.6189930555555555</v>
      </c>
      <c r="G219" s="3">
        <v>427</v>
      </c>
      <c r="H219" s="3">
        <v>158</v>
      </c>
      <c r="I219" s="3">
        <v>668</v>
      </c>
      <c r="J219" s="3">
        <v>12</v>
      </c>
      <c r="K219" s="3">
        <v>2351</v>
      </c>
      <c r="L219" s="3">
        <v>228</v>
      </c>
      <c r="M219" s="3">
        <v>331</v>
      </c>
      <c r="N219" s="3">
        <v>378</v>
      </c>
      <c r="O219" s="3">
        <v>80</v>
      </c>
      <c r="P219" s="3">
        <v>76</v>
      </c>
      <c r="Q219" s="3" t="s">
        <v>19</v>
      </c>
      <c r="R219" s="3" t="s">
        <v>983</v>
      </c>
      <c r="S219" s="3" t="s">
        <v>21</v>
      </c>
      <c r="T219" s="3" t="s">
        <v>984</v>
      </c>
      <c r="U219" s="3" t="s">
        <v>23</v>
      </c>
      <c r="V219" s="3" t="s">
        <v>985</v>
      </c>
      <c r="W219" s="3" t="s">
        <v>25</v>
      </c>
      <c r="X219" s="3" t="s">
        <v>986</v>
      </c>
      <c r="Y219" s="3" t="s">
        <v>987</v>
      </c>
      <c r="Z219" s="3">
        <v>151016</v>
      </c>
      <c r="AA219" s="3"/>
      <c r="AB219" s="3"/>
      <c r="AC219" s="3" t="s">
        <v>156</v>
      </c>
    </row>
    <row r="220" spans="1:29">
      <c r="A220" s="2">
        <f t="shared" si="19"/>
        <v>219</v>
      </c>
      <c r="B220" s="3" t="str">
        <f t="shared" si="15"/>
        <v>$GPRMC,125255.000,A,4510.9159,N,01800.6174,E,57.70,249.08,151016,,,D*56</v>
      </c>
      <c r="C220" s="3"/>
      <c r="D220" s="3" t="str">
        <f t="shared" si="16"/>
        <v>15/10/2016</v>
      </c>
      <c r="E220" s="4">
        <f t="shared" si="17"/>
        <v>0.53674768518518523</v>
      </c>
      <c r="F220" s="4">
        <f t="shared" si="18"/>
        <v>0.62008101851851849</v>
      </c>
      <c r="G220" s="3">
        <v>419</v>
      </c>
      <c r="H220" s="3">
        <v>160</v>
      </c>
      <c r="I220" s="3">
        <v>667</v>
      </c>
      <c r="J220" s="3">
        <v>12</v>
      </c>
      <c r="K220" s="3">
        <v>2357</v>
      </c>
      <c r="L220" s="3">
        <v>244</v>
      </c>
      <c r="M220" s="3">
        <v>322</v>
      </c>
      <c r="N220" s="3">
        <v>358</v>
      </c>
      <c r="O220" s="3">
        <v>83</v>
      </c>
      <c r="P220" s="3">
        <v>79</v>
      </c>
      <c r="Q220" s="3" t="s">
        <v>19</v>
      </c>
      <c r="R220" s="3" t="s">
        <v>988</v>
      </c>
      <c r="S220" s="3" t="s">
        <v>21</v>
      </c>
      <c r="T220" s="3" t="s">
        <v>989</v>
      </c>
      <c r="U220" s="3" t="s">
        <v>23</v>
      </c>
      <c r="V220" s="3" t="s">
        <v>990</v>
      </c>
      <c r="W220" s="3" t="s">
        <v>25</v>
      </c>
      <c r="X220" s="3" t="s">
        <v>991</v>
      </c>
      <c r="Y220" s="3" t="s">
        <v>992</v>
      </c>
      <c r="Z220" s="3">
        <v>151016</v>
      </c>
      <c r="AA220" s="3"/>
      <c r="AB220" s="3"/>
      <c r="AC220" s="3" t="s">
        <v>57</v>
      </c>
    </row>
    <row r="221" spans="1:29">
      <c r="A221" s="2">
        <f t="shared" si="19"/>
        <v>220</v>
      </c>
      <c r="B221" s="3" t="str">
        <f t="shared" si="15"/>
        <v>$GPRMC,125429.000,A,4510.8075,N,01758.6301,E,52.02,263.85,151016,,,D*5A</v>
      </c>
      <c r="C221" s="3"/>
      <c r="D221" s="3" t="str">
        <f t="shared" si="16"/>
        <v>15/10/2016</v>
      </c>
      <c r="E221" s="4">
        <f t="shared" si="17"/>
        <v>0.53783564814814822</v>
      </c>
      <c r="F221" s="4">
        <f t="shared" si="18"/>
        <v>0.62116898148148147</v>
      </c>
      <c r="G221" s="3">
        <v>422</v>
      </c>
      <c r="H221" s="3">
        <v>161</v>
      </c>
      <c r="I221" s="3">
        <v>653</v>
      </c>
      <c r="J221" s="3">
        <v>11</v>
      </c>
      <c r="K221" s="3">
        <v>2394</v>
      </c>
      <c r="L221" s="3">
        <v>240</v>
      </c>
      <c r="M221" s="3">
        <v>321</v>
      </c>
      <c r="N221" s="3">
        <v>361</v>
      </c>
      <c r="O221" s="3">
        <v>133</v>
      </c>
      <c r="P221" s="3">
        <v>126</v>
      </c>
      <c r="Q221" s="3" t="s">
        <v>19</v>
      </c>
      <c r="R221" s="3" t="s">
        <v>993</v>
      </c>
      <c r="S221" s="3" t="s">
        <v>21</v>
      </c>
      <c r="T221" s="3" t="s">
        <v>994</v>
      </c>
      <c r="U221" s="3" t="s">
        <v>23</v>
      </c>
      <c r="V221" s="3" t="s">
        <v>995</v>
      </c>
      <c r="W221" s="3" t="s">
        <v>25</v>
      </c>
      <c r="X221" s="3" t="s">
        <v>996</v>
      </c>
      <c r="Y221" s="3" t="s">
        <v>997</v>
      </c>
      <c r="Z221" s="3">
        <v>151016</v>
      </c>
      <c r="AA221" s="3"/>
      <c r="AB221" s="3"/>
      <c r="AC221" s="3" t="s">
        <v>259</v>
      </c>
    </row>
    <row r="222" spans="1:29">
      <c r="A222" s="2">
        <f t="shared" si="19"/>
        <v>221</v>
      </c>
      <c r="B222" s="3" t="str">
        <f t="shared" si="15"/>
        <v>$GPRMC,125603.000,A,4510.2575,N,01756.6981,E,54.29,254.89,151016,,,D*54</v>
      </c>
      <c r="C222" s="3"/>
      <c r="D222" s="3" t="str">
        <f t="shared" si="16"/>
        <v>15/10/2016</v>
      </c>
      <c r="E222" s="4">
        <f t="shared" si="17"/>
        <v>0.53892361111111109</v>
      </c>
      <c r="F222" s="4">
        <f t="shared" si="18"/>
        <v>0.62225694444444446</v>
      </c>
      <c r="G222" s="3">
        <v>426</v>
      </c>
      <c r="H222" s="3">
        <v>162</v>
      </c>
      <c r="I222" s="3">
        <v>662</v>
      </c>
      <c r="J222" s="3">
        <v>11</v>
      </c>
      <c r="K222" s="3">
        <v>2403</v>
      </c>
      <c r="L222" s="3">
        <v>237</v>
      </c>
      <c r="M222" s="3">
        <v>323</v>
      </c>
      <c r="N222" s="3">
        <v>361</v>
      </c>
      <c r="O222" s="3">
        <v>60</v>
      </c>
      <c r="P222" s="3">
        <v>57</v>
      </c>
      <c r="Q222" s="3" t="s">
        <v>19</v>
      </c>
      <c r="R222" s="3" t="s">
        <v>998</v>
      </c>
      <c r="S222" s="3" t="s">
        <v>21</v>
      </c>
      <c r="T222" s="3" t="s">
        <v>999</v>
      </c>
      <c r="U222" s="3" t="s">
        <v>23</v>
      </c>
      <c r="V222" s="3" t="s">
        <v>1000</v>
      </c>
      <c r="W222" s="3" t="s">
        <v>25</v>
      </c>
      <c r="X222" s="3" t="s">
        <v>402</v>
      </c>
      <c r="Y222" s="3" t="s">
        <v>1001</v>
      </c>
      <c r="Z222" s="3">
        <v>151016</v>
      </c>
      <c r="AA222" s="3"/>
      <c r="AB222" s="3"/>
      <c r="AC222" s="3" t="s">
        <v>63</v>
      </c>
    </row>
    <row r="223" spans="1:29">
      <c r="A223" s="2">
        <f t="shared" si="19"/>
        <v>222</v>
      </c>
      <c r="B223" s="3" t="str">
        <f t="shared" si="15"/>
        <v>$GPRMC,125737.000,A,4510.1645,N,01754.7766,E,55.35,268.42,151016,,,D*51</v>
      </c>
      <c r="C223" s="3"/>
      <c r="D223" s="3" t="str">
        <f t="shared" si="16"/>
        <v>15/10/2016</v>
      </c>
      <c r="E223" s="4">
        <f t="shared" si="17"/>
        <v>0.54001157407407407</v>
      </c>
      <c r="F223" s="4">
        <f t="shared" si="18"/>
        <v>0.62334490740740744</v>
      </c>
      <c r="G223" s="3">
        <v>429</v>
      </c>
      <c r="H223" s="3">
        <v>163</v>
      </c>
      <c r="I223" s="3">
        <v>674</v>
      </c>
      <c r="J223" s="3">
        <v>11</v>
      </c>
      <c r="K223" s="3">
        <v>2395</v>
      </c>
      <c r="L223" s="3">
        <v>242</v>
      </c>
      <c r="M223" s="3">
        <v>324</v>
      </c>
      <c r="N223" s="3">
        <v>363</v>
      </c>
      <c r="O223" s="3">
        <v>104</v>
      </c>
      <c r="P223" s="3">
        <v>99</v>
      </c>
      <c r="Q223" s="3" t="s">
        <v>19</v>
      </c>
      <c r="R223" s="3" t="s">
        <v>1002</v>
      </c>
      <c r="S223" s="3" t="s">
        <v>21</v>
      </c>
      <c r="T223" s="3" t="s">
        <v>1003</v>
      </c>
      <c r="U223" s="3" t="s">
        <v>23</v>
      </c>
      <c r="V223" s="3" t="s">
        <v>1004</v>
      </c>
      <c r="W223" s="3" t="s">
        <v>25</v>
      </c>
      <c r="X223" s="3" t="s">
        <v>1005</v>
      </c>
      <c r="Y223" s="3" t="s">
        <v>1006</v>
      </c>
      <c r="Z223" s="3">
        <v>151016</v>
      </c>
      <c r="AA223" s="3"/>
      <c r="AB223" s="3"/>
      <c r="AC223" s="3" t="s">
        <v>113</v>
      </c>
    </row>
    <row r="224" spans="1:29">
      <c r="A224" s="2">
        <f t="shared" si="19"/>
        <v>223</v>
      </c>
      <c r="B224" s="3" t="str">
        <f t="shared" si="15"/>
        <v>$GPRMC,125911.000,A,4510.0625,N,01752.6223,E,61.14,259.65,151016,,,D*5C</v>
      </c>
      <c r="C224" s="3"/>
      <c r="D224" s="3" t="str">
        <f t="shared" si="16"/>
        <v>15/10/2016</v>
      </c>
      <c r="E224" s="4">
        <f t="shared" si="17"/>
        <v>0.54109953703703706</v>
      </c>
      <c r="F224" s="4">
        <f t="shared" si="18"/>
        <v>0.62443287037037043</v>
      </c>
      <c r="G224" s="3">
        <v>428</v>
      </c>
      <c r="H224" s="3">
        <v>160</v>
      </c>
      <c r="I224" s="3">
        <v>775</v>
      </c>
      <c r="J224" s="3">
        <v>11</v>
      </c>
      <c r="K224" s="3">
        <v>2325</v>
      </c>
      <c r="L224" s="3">
        <v>217</v>
      </c>
      <c r="M224" s="3">
        <v>325</v>
      </c>
      <c r="N224" s="3">
        <v>351</v>
      </c>
      <c r="O224" s="3">
        <v>103</v>
      </c>
      <c r="P224" s="3">
        <v>98</v>
      </c>
      <c r="Q224" s="3" t="s">
        <v>19</v>
      </c>
      <c r="R224" s="3" t="s">
        <v>1007</v>
      </c>
      <c r="S224" s="3" t="s">
        <v>21</v>
      </c>
      <c r="T224" s="3" t="s">
        <v>1008</v>
      </c>
      <c r="U224" s="3" t="s">
        <v>23</v>
      </c>
      <c r="V224" s="3" t="s">
        <v>1009</v>
      </c>
      <c r="W224" s="3" t="s">
        <v>25</v>
      </c>
      <c r="X224" s="3" t="s">
        <v>268</v>
      </c>
      <c r="Y224" s="3" t="s">
        <v>1010</v>
      </c>
      <c r="Z224" s="3">
        <v>151016</v>
      </c>
      <c r="AA224" s="3"/>
      <c r="AB224" s="3"/>
      <c r="AC224" s="3" t="s">
        <v>51</v>
      </c>
    </row>
    <row r="225" spans="1:29">
      <c r="A225" s="2">
        <f t="shared" si="19"/>
        <v>224</v>
      </c>
      <c r="B225" s="3" t="str">
        <f t="shared" si="15"/>
        <v>$GPRMC,130045.000,A,4509.6724,N,01750.6808,E,49.00,252.22,151016,,,D*58</v>
      </c>
      <c r="C225" s="3"/>
      <c r="D225" s="3" t="str">
        <f t="shared" si="16"/>
        <v>15/10/2016</v>
      </c>
      <c r="E225" s="4">
        <f t="shared" si="17"/>
        <v>0.54218749999999993</v>
      </c>
      <c r="F225" s="4">
        <f t="shared" si="18"/>
        <v>0.6255208333333333</v>
      </c>
      <c r="G225" s="3">
        <v>427</v>
      </c>
      <c r="H225" s="3">
        <v>150</v>
      </c>
      <c r="I225" s="3">
        <v>794</v>
      </c>
      <c r="J225" s="3">
        <v>12</v>
      </c>
      <c r="K225" s="3">
        <v>2288</v>
      </c>
      <c r="L225" s="3">
        <v>234</v>
      </c>
      <c r="M225" s="3">
        <v>355</v>
      </c>
      <c r="N225" s="3">
        <v>377</v>
      </c>
      <c r="O225" s="3">
        <v>105</v>
      </c>
      <c r="P225" s="3">
        <v>99</v>
      </c>
      <c r="Q225" s="3" t="s">
        <v>19</v>
      </c>
      <c r="R225" s="3" t="s">
        <v>1011</v>
      </c>
      <c r="S225" s="3" t="s">
        <v>21</v>
      </c>
      <c r="T225" s="3" t="s">
        <v>1012</v>
      </c>
      <c r="U225" s="3" t="s">
        <v>23</v>
      </c>
      <c r="V225" s="3" t="s">
        <v>1013</v>
      </c>
      <c r="W225" s="3" t="s">
        <v>25</v>
      </c>
      <c r="X225" s="3" t="s">
        <v>186</v>
      </c>
      <c r="Y225" s="3" t="s">
        <v>1014</v>
      </c>
      <c r="Z225" s="3">
        <v>151016</v>
      </c>
      <c r="AA225" s="3"/>
      <c r="AB225" s="3"/>
      <c r="AC225" s="3" t="s">
        <v>107</v>
      </c>
    </row>
    <row r="226" spans="1:29">
      <c r="A226" s="2">
        <f t="shared" si="19"/>
        <v>225</v>
      </c>
      <c r="B226" s="3" t="str">
        <f t="shared" si="15"/>
        <v>$GPRMC,130219.000,A,4509.3458,N,01748.8258,E,55.49,258.75,151016,,,D*5E</v>
      </c>
      <c r="C226" s="3"/>
      <c r="D226" s="3" t="str">
        <f t="shared" si="16"/>
        <v>15/10/2016</v>
      </c>
      <c r="E226" s="4">
        <f t="shared" si="17"/>
        <v>0.54327546296296292</v>
      </c>
      <c r="F226" s="4">
        <f t="shared" si="18"/>
        <v>0.62660879629629629</v>
      </c>
      <c r="G226" s="3">
        <v>439</v>
      </c>
      <c r="H226" s="3">
        <v>148</v>
      </c>
      <c r="I226" s="3">
        <v>809</v>
      </c>
      <c r="J226" s="3">
        <v>11</v>
      </c>
      <c r="K226" s="3">
        <v>2260</v>
      </c>
      <c r="L226" s="3">
        <v>228</v>
      </c>
      <c r="M226" s="3">
        <v>352</v>
      </c>
      <c r="N226" s="3">
        <v>389</v>
      </c>
      <c r="O226" s="3">
        <v>114</v>
      </c>
      <c r="P226" s="3">
        <v>109</v>
      </c>
      <c r="Q226" s="3" t="s">
        <v>19</v>
      </c>
      <c r="R226" s="3" t="s">
        <v>1015</v>
      </c>
      <c r="S226" s="3" t="s">
        <v>21</v>
      </c>
      <c r="T226" s="3" t="s">
        <v>1016</v>
      </c>
      <c r="U226" s="3" t="s">
        <v>23</v>
      </c>
      <c r="V226" s="3" t="s">
        <v>1017</v>
      </c>
      <c r="W226" s="3" t="s">
        <v>25</v>
      </c>
      <c r="X226" s="3" t="s">
        <v>1018</v>
      </c>
      <c r="Y226" s="3" t="s">
        <v>1019</v>
      </c>
      <c r="Z226" s="3">
        <v>151016</v>
      </c>
      <c r="AA226" s="3"/>
      <c r="AB226" s="3"/>
      <c r="AC226" s="3" t="s">
        <v>172</v>
      </c>
    </row>
    <row r="227" spans="1:29">
      <c r="A227" s="2">
        <f t="shared" si="19"/>
        <v>226</v>
      </c>
      <c r="B227" s="3" t="str">
        <f t="shared" si="15"/>
        <v>$GPRMC,130353.000,A,4509.0981,N,01747.0945,E,48.85,259.06,151016,,,D*52</v>
      </c>
      <c r="C227" s="3"/>
      <c r="D227" s="3" t="str">
        <f t="shared" si="16"/>
        <v>15/10/2016</v>
      </c>
      <c r="E227" s="4">
        <f t="shared" si="17"/>
        <v>0.5443634259259259</v>
      </c>
      <c r="F227" s="4">
        <f t="shared" si="18"/>
        <v>0.62769675925925927</v>
      </c>
      <c r="G227" s="3">
        <v>437</v>
      </c>
      <c r="H227" s="3">
        <v>144</v>
      </c>
      <c r="I227" s="3">
        <v>832</v>
      </c>
      <c r="J227" s="3">
        <v>11</v>
      </c>
      <c r="K227" s="3">
        <v>2249</v>
      </c>
      <c r="L227" s="3">
        <v>225</v>
      </c>
      <c r="M227" s="3">
        <v>351</v>
      </c>
      <c r="N227" s="3">
        <v>379</v>
      </c>
      <c r="O227" s="3">
        <v>143</v>
      </c>
      <c r="P227" s="3">
        <v>131</v>
      </c>
      <c r="Q227" s="3" t="s">
        <v>19</v>
      </c>
      <c r="R227" s="3" t="s">
        <v>1020</v>
      </c>
      <c r="S227" s="3" t="s">
        <v>21</v>
      </c>
      <c r="T227" s="3" t="s">
        <v>1021</v>
      </c>
      <c r="U227" s="3" t="s">
        <v>23</v>
      </c>
      <c r="V227" s="3" t="s">
        <v>1022</v>
      </c>
      <c r="W227" s="3" t="s">
        <v>25</v>
      </c>
      <c r="X227" s="3" t="s">
        <v>1023</v>
      </c>
      <c r="Y227" s="3" t="s">
        <v>1024</v>
      </c>
      <c r="Z227" s="3">
        <v>151016</v>
      </c>
      <c r="AA227" s="3"/>
      <c r="AB227" s="3"/>
      <c r="AC227" s="3" t="s">
        <v>357</v>
      </c>
    </row>
    <row r="228" spans="1:29">
      <c r="A228" s="2">
        <f t="shared" si="19"/>
        <v>227</v>
      </c>
      <c r="B228" s="3" t="str">
        <f t="shared" si="15"/>
        <v>$GPRMC,130527.000,A,4509.0734,N,01745.2236,E,52.00,279.06,151016,,,D*5C</v>
      </c>
      <c r="C228" s="3"/>
      <c r="D228" s="3" t="str">
        <f t="shared" si="16"/>
        <v>15/10/2016</v>
      </c>
      <c r="E228" s="4">
        <f t="shared" si="17"/>
        <v>0.54545138888888889</v>
      </c>
      <c r="F228" s="4">
        <f t="shared" si="18"/>
        <v>0.62878472222222226</v>
      </c>
      <c r="G228" s="3">
        <v>434</v>
      </c>
      <c r="H228" s="3">
        <v>141</v>
      </c>
      <c r="I228" s="3">
        <v>846</v>
      </c>
      <c r="J228" s="3">
        <v>11</v>
      </c>
      <c r="K228" s="3">
        <v>2259</v>
      </c>
      <c r="L228" s="3">
        <v>232</v>
      </c>
      <c r="M228" s="3">
        <v>332</v>
      </c>
      <c r="N228" s="3">
        <v>353</v>
      </c>
      <c r="O228" s="3">
        <v>135</v>
      </c>
      <c r="P228" s="3">
        <v>125</v>
      </c>
      <c r="Q228" s="3" t="s">
        <v>19</v>
      </c>
      <c r="R228" s="3" t="s">
        <v>1025</v>
      </c>
      <c r="S228" s="3" t="s">
        <v>21</v>
      </c>
      <c r="T228" s="3" t="s">
        <v>1026</v>
      </c>
      <c r="U228" s="3" t="s">
        <v>23</v>
      </c>
      <c r="V228" s="3" t="s">
        <v>1027</v>
      </c>
      <c r="W228" s="3" t="s">
        <v>25</v>
      </c>
      <c r="X228" s="3" t="s">
        <v>1028</v>
      </c>
      <c r="Y228" s="3" t="s">
        <v>1029</v>
      </c>
      <c r="Z228" s="3">
        <v>151016</v>
      </c>
      <c r="AA228" s="3"/>
      <c r="AB228" s="3"/>
      <c r="AC228" s="3" t="s">
        <v>51</v>
      </c>
    </row>
    <row r="229" spans="1:29">
      <c r="A229" s="2">
        <f t="shared" si="19"/>
        <v>228</v>
      </c>
      <c r="B229" s="3" t="str">
        <f t="shared" si="15"/>
        <v>$GPRMC,130701.000,A,4509.4616,N,01743.5507,E,44.53,293.94,151016,,,D*55</v>
      </c>
      <c r="C229" s="3"/>
      <c r="D229" s="3" t="str">
        <f t="shared" si="16"/>
        <v>15/10/2016</v>
      </c>
      <c r="E229" s="4">
        <f t="shared" si="17"/>
        <v>0.54653935185185187</v>
      </c>
      <c r="F229" s="4">
        <f t="shared" si="18"/>
        <v>0.62987268518518513</v>
      </c>
      <c r="G229" s="3">
        <v>422</v>
      </c>
      <c r="H229" s="3">
        <v>137</v>
      </c>
      <c r="I229" s="3">
        <v>843</v>
      </c>
      <c r="J229" s="3">
        <v>12</v>
      </c>
      <c r="K229" s="3">
        <v>2224</v>
      </c>
      <c r="L229" s="3">
        <v>247</v>
      </c>
      <c r="M229" s="3">
        <v>324</v>
      </c>
      <c r="N229" s="3">
        <v>343</v>
      </c>
      <c r="O229" s="3">
        <v>136</v>
      </c>
      <c r="P229" s="3">
        <v>129</v>
      </c>
      <c r="Q229" s="3" t="s">
        <v>19</v>
      </c>
      <c r="R229" s="3" t="s">
        <v>1030</v>
      </c>
      <c r="S229" s="3" t="s">
        <v>21</v>
      </c>
      <c r="T229" s="3" t="s">
        <v>1031</v>
      </c>
      <c r="U229" s="3" t="s">
        <v>23</v>
      </c>
      <c r="V229" s="3" t="s">
        <v>1032</v>
      </c>
      <c r="W229" s="3" t="s">
        <v>25</v>
      </c>
      <c r="X229" s="3" t="s">
        <v>1033</v>
      </c>
      <c r="Y229" s="3" t="s">
        <v>1034</v>
      </c>
      <c r="Z229" s="3">
        <v>151016</v>
      </c>
      <c r="AA229" s="3"/>
      <c r="AB229" s="3"/>
      <c r="AC229" s="3" t="s">
        <v>204</v>
      </c>
    </row>
    <row r="230" spans="1:29">
      <c r="A230" s="2">
        <f t="shared" si="19"/>
        <v>229</v>
      </c>
      <c r="B230" s="3" t="str">
        <f t="shared" si="15"/>
        <v>$GPRMC,130835.000,A,4509.8300,N,01741.9816,E,48.03,277.91,151016,,,D*56</v>
      </c>
      <c r="C230" s="3"/>
      <c r="D230" s="3" t="str">
        <f t="shared" si="16"/>
        <v>15/10/2016</v>
      </c>
      <c r="E230" s="4">
        <f t="shared" si="17"/>
        <v>0.54762731481481486</v>
      </c>
      <c r="F230" s="4">
        <f t="shared" si="18"/>
        <v>0.63096064814814812</v>
      </c>
      <c r="G230" s="3">
        <v>422</v>
      </c>
      <c r="H230" s="3">
        <v>134</v>
      </c>
      <c r="I230" s="3">
        <v>837</v>
      </c>
      <c r="J230" s="3">
        <v>12</v>
      </c>
      <c r="K230" s="3">
        <v>2176</v>
      </c>
      <c r="L230" s="3">
        <v>230</v>
      </c>
      <c r="M230" s="3">
        <v>325</v>
      </c>
      <c r="N230" s="3">
        <v>342</v>
      </c>
      <c r="O230" s="3">
        <v>142</v>
      </c>
      <c r="P230" s="3">
        <v>135</v>
      </c>
      <c r="Q230" s="3" t="s">
        <v>19</v>
      </c>
      <c r="R230" s="3" t="s">
        <v>1035</v>
      </c>
      <c r="S230" s="3" t="s">
        <v>21</v>
      </c>
      <c r="T230" s="3" t="s">
        <v>1036</v>
      </c>
      <c r="U230" s="3" t="s">
        <v>23</v>
      </c>
      <c r="V230" s="3" t="s">
        <v>1037</v>
      </c>
      <c r="W230" s="3" t="s">
        <v>25</v>
      </c>
      <c r="X230" s="3" t="s">
        <v>1038</v>
      </c>
      <c r="Y230" s="3" t="s">
        <v>1039</v>
      </c>
      <c r="Z230" s="3">
        <v>151016</v>
      </c>
      <c r="AA230" s="3"/>
      <c r="AB230" s="3"/>
      <c r="AC230" s="3" t="s">
        <v>57</v>
      </c>
    </row>
    <row r="231" spans="1:29">
      <c r="A231" s="2">
        <f t="shared" si="19"/>
        <v>230</v>
      </c>
      <c r="B231" s="3" t="str">
        <f t="shared" si="15"/>
        <v>$GPRMC,131009.000,A,4510.0971,N,01740.2997,E,45.78,292.11,151016,,,D*5C</v>
      </c>
      <c r="C231" s="3"/>
      <c r="D231" s="3" t="str">
        <f t="shared" si="16"/>
        <v>15/10/2016</v>
      </c>
      <c r="E231" s="4">
        <f t="shared" si="17"/>
        <v>0.54871527777777784</v>
      </c>
      <c r="F231" s="4">
        <f t="shared" si="18"/>
        <v>0.6320486111111111</v>
      </c>
      <c r="G231" s="3">
        <v>426</v>
      </c>
      <c r="H231" s="3">
        <v>134</v>
      </c>
      <c r="I231" s="3">
        <v>834</v>
      </c>
      <c r="J231" s="3">
        <v>11</v>
      </c>
      <c r="K231" s="3">
        <v>2151</v>
      </c>
      <c r="L231" s="3">
        <v>221</v>
      </c>
      <c r="M231" s="3">
        <v>331</v>
      </c>
      <c r="N231" s="3">
        <v>352</v>
      </c>
      <c r="O231" s="3">
        <v>149</v>
      </c>
      <c r="P231" s="3">
        <v>142</v>
      </c>
      <c r="Q231" s="3" t="s">
        <v>19</v>
      </c>
      <c r="R231" s="3" t="s">
        <v>1040</v>
      </c>
      <c r="S231" s="3" t="s">
        <v>21</v>
      </c>
      <c r="T231" s="3" t="s">
        <v>1041</v>
      </c>
      <c r="U231" s="3" t="s">
        <v>23</v>
      </c>
      <c r="V231" s="3" t="s">
        <v>1042</v>
      </c>
      <c r="W231" s="3" t="s">
        <v>25</v>
      </c>
      <c r="X231" s="3" t="s">
        <v>1043</v>
      </c>
      <c r="Y231" s="3" t="s">
        <v>1044</v>
      </c>
      <c r="Z231" s="3">
        <v>151016</v>
      </c>
      <c r="AA231" s="3"/>
      <c r="AB231" s="3"/>
      <c r="AC231" s="3" t="s">
        <v>51</v>
      </c>
    </row>
    <row r="232" spans="1:29">
      <c r="A232" s="2">
        <f t="shared" si="19"/>
        <v>231</v>
      </c>
      <c r="B232" s="3" t="str">
        <f t="shared" si="15"/>
        <v>$GPRMC,131143.000,A,4510.7573,N,01738.8661,E,46.34,313.08,151016,,,D*52</v>
      </c>
      <c r="C232" s="3"/>
      <c r="D232" s="3" t="str">
        <f t="shared" si="16"/>
        <v>15/10/2016</v>
      </c>
      <c r="E232" s="4">
        <f t="shared" si="17"/>
        <v>0.54980324074074072</v>
      </c>
      <c r="F232" s="4">
        <f t="shared" si="18"/>
        <v>0.63313657407407409</v>
      </c>
      <c r="G232" s="3">
        <v>423</v>
      </c>
      <c r="H232" s="3">
        <v>135</v>
      </c>
      <c r="I232" s="3">
        <v>838</v>
      </c>
      <c r="J232" s="3">
        <v>12</v>
      </c>
      <c r="K232" s="3">
        <v>2158</v>
      </c>
      <c r="L232" s="3">
        <v>237</v>
      </c>
      <c r="M232" s="3">
        <v>327</v>
      </c>
      <c r="N232" s="3">
        <v>347</v>
      </c>
      <c r="O232" s="3">
        <v>145</v>
      </c>
      <c r="P232" s="3">
        <v>138</v>
      </c>
      <c r="Q232" s="3" t="s">
        <v>19</v>
      </c>
      <c r="R232" s="3" t="s">
        <v>1045</v>
      </c>
      <c r="S232" s="3" t="s">
        <v>21</v>
      </c>
      <c r="T232" s="3" t="s">
        <v>1046</v>
      </c>
      <c r="U232" s="3" t="s">
        <v>23</v>
      </c>
      <c r="V232" s="3" t="s">
        <v>1047</v>
      </c>
      <c r="W232" s="3" t="s">
        <v>25</v>
      </c>
      <c r="X232" s="3" t="s">
        <v>1048</v>
      </c>
      <c r="Y232" s="3" t="s">
        <v>1049</v>
      </c>
      <c r="Z232" s="3">
        <v>151016</v>
      </c>
      <c r="AA232" s="3"/>
      <c r="AB232" s="3"/>
      <c r="AC232" s="3" t="s">
        <v>357</v>
      </c>
    </row>
    <row r="233" spans="1:29">
      <c r="A233" s="2">
        <f t="shared" si="19"/>
        <v>232</v>
      </c>
      <c r="B233" s="3" t="str">
        <f t="shared" si="15"/>
        <v>$GPRMC,131317.000,A,4511.4632,N,01737.4142,E,48.33,284.30,151016,,,D*5D</v>
      </c>
      <c r="C233" s="3"/>
      <c r="D233" s="3" t="str">
        <f t="shared" si="16"/>
        <v>15/10/2016</v>
      </c>
      <c r="E233" s="4">
        <f t="shared" si="17"/>
        <v>0.5508912037037037</v>
      </c>
      <c r="F233" s="4">
        <f t="shared" si="18"/>
        <v>0.63422453703703707</v>
      </c>
      <c r="G233" s="3">
        <v>420</v>
      </c>
      <c r="H233" s="3">
        <v>135</v>
      </c>
      <c r="I233" s="3">
        <v>854</v>
      </c>
      <c r="J233" s="3">
        <v>12</v>
      </c>
      <c r="K233" s="3">
        <v>2163</v>
      </c>
      <c r="L233" s="3">
        <v>246</v>
      </c>
      <c r="M233" s="3">
        <v>324</v>
      </c>
      <c r="N233" s="3">
        <v>343</v>
      </c>
      <c r="O233" s="3">
        <v>124</v>
      </c>
      <c r="P233" s="3">
        <v>118</v>
      </c>
      <c r="Q233" s="3" t="s">
        <v>19</v>
      </c>
      <c r="R233" s="3" t="s">
        <v>1050</v>
      </c>
      <c r="S233" s="3" t="s">
        <v>21</v>
      </c>
      <c r="T233" s="3" t="s">
        <v>1051</v>
      </c>
      <c r="U233" s="3" t="s">
        <v>23</v>
      </c>
      <c r="V233" s="3" t="s">
        <v>1052</v>
      </c>
      <c r="W233" s="3" t="s">
        <v>25</v>
      </c>
      <c r="X233" s="3" t="s">
        <v>1053</v>
      </c>
      <c r="Y233" s="3" t="s">
        <v>1054</v>
      </c>
      <c r="Z233" s="3">
        <v>151016</v>
      </c>
      <c r="AA233" s="3"/>
      <c r="AB233" s="3"/>
      <c r="AC233" s="3" t="s">
        <v>45</v>
      </c>
    </row>
    <row r="234" spans="1:29">
      <c r="A234" s="2">
        <f t="shared" si="19"/>
        <v>233</v>
      </c>
      <c r="B234" s="3" t="str">
        <f t="shared" si="15"/>
        <v>$GPRMC,131451.000,A,4511.6005,N,01735.5979,E,49.19,289.44,151016,,,D*5C</v>
      </c>
      <c r="C234" s="3"/>
      <c r="D234" s="3" t="str">
        <f t="shared" si="16"/>
        <v>15/10/2016</v>
      </c>
      <c r="E234" s="4">
        <f t="shared" si="17"/>
        <v>0.55197916666666669</v>
      </c>
      <c r="F234" s="4">
        <f t="shared" si="18"/>
        <v>0.63531250000000006</v>
      </c>
      <c r="G234" s="3">
        <v>417</v>
      </c>
      <c r="H234" s="3">
        <v>135</v>
      </c>
      <c r="I234" s="3">
        <v>846</v>
      </c>
      <c r="J234" s="3">
        <v>12</v>
      </c>
      <c r="K234" s="3">
        <v>2125</v>
      </c>
      <c r="L234" s="3">
        <v>237</v>
      </c>
      <c r="M234" s="3">
        <v>323</v>
      </c>
      <c r="N234" s="3">
        <v>338</v>
      </c>
      <c r="O234" s="3">
        <v>113</v>
      </c>
      <c r="P234" s="3">
        <v>107</v>
      </c>
      <c r="Q234" s="3" t="s">
        <v>19</v>
      </c>
      <c r="R234" s="3" t="s">
        <v>1055</v>
      </c>
      <c r="S234" s="3" t="s">
        <v>21</v>
      </c>
      <c r="T234" s="3" t="s">
        <v>1056</v>
      </c>
      <c r="U234" s="3" t="s">
        <v>23</v>
      </c>
      <c r="V234" s="3" t="s">
        <v>1057</v>
      </c>
      <c r="W234" s="3" t="s">
        <v>25</v>
      </c>
      <c r="X234" s="3" t="s">
        <v>1058</v>
      </c>
      <c r="Y234" s="3" t="s">
        <v>1059</v>
      </c>
      <c r="Z234" s="3">
        <v>151016</v>
      </c>
      <c r="AA234" s="3"/>
      <c r="AB234" s="3"/>
      <c r="AC234" s="3" t="s">
        <v>51</v>
      </c>
    </row>
    <row r="235" spans="1:29">
      <c r="A235" s="2">
        <f t="shared" si="19"/>
        <v>234</v>
      </c>
      <c r="B235" s="3" t="str">
        <f t="shared" si="15"/>
        <v>$GPRMC,131625.000,A,4512.2510,N,01734.0445,E,49.50,300.15,151016,,,D*54</v>
      </c>
      <c r="C235" s="3"/>
      <c r="D235" s="3" t="str">
        <f t="shared" si="16"/>
        <v>15/10/2016</v>
      </c>
      <c r="E235" s="4">
        <f t="shared" si="17"/>
        <v>0.55306712962962956</v>
      </c>
      <c r="F235" s="4">
        <f t="shared" si="18"/>
        <v>0.63640046296296293</v>
      </c>
      <c r="G235" s="3">
        <v>419</v>
      </c>
      <c r="H235" s="3">
        <v>135</v>
      </c>
      <c r="I235" s="3">
        <v>841</v>
      </c>
      <c r="J235" s="3">
        <v>12</v>
      </c>
      <c r="K235" s="3">
        <v>2134</v>
      </c>
      <c r="L235" s="3">
        <v>243</v>
      </c>
      <c r="M235" s="3">
        <v>323</v>
      </c>
      <c r="N235" s="3">
        <v>338</v>
      </c>
      <c r="O235" s="3">
        <v>128</v>
      </c>
      <c r="P235" s="3">
        <v>122</v>
      </c>
      <c r="Q235" s="3" t="s">
        <v>19</v>
      </c>
      <c r="R235" s="3" t="s">
        <v>1060</v>
      </c>
      <c r="S235" s="3" t="s">
        <v>21</v>
      </c>
      <c r="T235" s="3" t="s">
        <v>1061</v>
      </c>
      <c r="U235" s="3" t="s">
        <v>23</v>
      </c>
      <c r="V235" s="3" t="s">
        <v>1062</v>
      </c>
      <c r="W235" s="3" t="s">
        <v>25</v>
      </c>
      <c r="X235" s="3" t="s">
        <v>1063</v>
      </c>
      <c r="Y235" s="3" t="s">
        <v>1064</v>
      </c>
      <c r="Z235" s="3">
        <v>151016</v>
      </c>
      <c r="AA235" s="3"/>
      <c r="AB235" s="3"/>
      <c r="AC235" s="3" t="s">
        <v>63</v>
      </c>
    </row>
    <row r="236" spans="1:29">
      <c r="A236" s="2">
        <f t="shared" si="19"/>
        <v>235</v>
      </c>
      <c r="B236" s="3" t="str">
        <f t="shared" si="15"/>
        <v>$GPRMC,131759.000,A,4512.7511,N,01732.3927,E,49.75,286.21,151016,,,D*59</v>
      </c>
      <c r="C236" s="3"/>
      <c r="D236" s="3" t="str">
        <f t="shared" si="16"/>
        <v>15/10/2016</v>
      </c>
      <c r="E236" s="4">
        <f t="shared" si="17"/>
        <v>0.55415509259259255</v>
      </c>
      <c r="F236" s="4">
        <f t="shared" si="18"/>
        <v>0.63748842592592592</v>
      </c>
      <c r="G236" s="3">
        <v>419</v>
      </c>
      <c r="H236" s="3">
        <v>135</v>
      </c>
      <c r="I236" s="3">
        <v>853</v>
      </c>
      <c r="J236" s="3">
        <v>12</v>
      </c>
      <c r="K236" s="3">
        <v>2145</v>
      </c>
      <c r="L236" s="3">
        <v>245</v>
      </c>
      <c r="M236" s="3">
        <v>323</v>
      </c>
      <c r="N236" s="3">
        <v>338</v>
      </c>
      <c r="O236" s="3">
        <v>108</v>
      </c>
      <c r="P236" s="3">
        <v>103</v>
      </c>
      <c r="Q236" s="3" t="s">
        <v>19</v>
      </c>
      <c r="R236" s="3" t="s">
        <v>1065</v>
      </c>
      <c r="S236" s="3" t="s">
        <v>21</v>
      </c>
      <c r="T236" s="3" t="s">
        <v>1066</v>
      </c>
      <c r="U236" s="3" t="s">
        <v>23</v>
      </c>
      <c r="V236" s="3" t="s">
        <v>1067</v>
      </c>
      <c r="W236" s="3" t="s">
        <v>25</v>
      </c>
      <c r="X236" s="3" t="s">
        <v>1068</v>
      </c>
      <c r="Y236" s="3" t="s">
        <v>1069</v>
      </c>
      <c r="Z236" s="3">
        <v>151016</v>
      </c>
      <c r="AA236" s="3"/>
      <c r="AB236" s="3"/>
      <c r="AC236" s="3" t="s">
        <v>80</v>
      </c>
    </row>
    <row r="237" spans="1:29">
      <c r="A237" s="2">
        <f t="shared" si="19"/>
        <v>236</v>
      </c>
      <c r="B237" s="3" t="str">
        <f t="shared" si="15"/>
        <v>$GPRMC,131933.000,A,4513.0678,N,01730.4924,E,55.52,285.48,151016,,,D*53</v>
      </c>
      <c r="C237" s="3"/>
      <c r="D237" s="3" t="str">
        <f t="shared" si="16"/>
        <v>15/10/2016</v>
      </c>
      <c r="E237" s="4">
        <f t="shared" si="17"/>
        <v>0.55524305555555553</v>
      </c>
      <c r="F237" s="4">
        <f t="shared" si="18"/>
        <v>0.6385763888888889</v>
      </c>
      <c r="G237" s="3">
        <v>416</v>
      </c>
      <c r="H237" s="3">
        <v>136</v>
      </c>
      <c r="I237" s="3">
        <v>846</v>
      </c>
      <c r="J237" s="3">
        <v>12</v>
      </c>
      <c r="K237" s="3">
        <v>2124</v>
      </c>
      <c r="L237" s="3">
        <v>230</v>
      </c>
      <c r="M237" s="3">
        <v>322</v>
      </c>
      <c r="N237" s="3">
        <v>332</v>
      </c>
      <c r="O237" s="3">
        <v>102</v>
      </c>
      <c r="P237" s="3">
        <v>98</v>
      </c>
      <c r="Q237" s="3" t="s">
        <v>19</v>
      </c>
      <c r="R237" s="3" t="s">
        <v>1070</v>
      </c>
      <c r="S237" s="3" t="s">
        <v>21</v>
      </c>
      <c r="T237" s="3" t="s">
        <v>1071</v>
      </c>
      <c r="U237" s="3" t="s">
        <v>23</v>
      </c>
      <c r="V237" s="3" t="s">
        <v>1072</v>
      </c>
      <c r="W237" s="3" t="s">
        <v>25</v>
      </c>
      <c r="X237" s="3" t="s">
        <v>1073</v>
      </c>
      <c r="Y237" s="3" t="s">
        <v>1074</v>
      </c>
      <c r="Z237" s="3">
        <v>151016</v>
      </c>
      <c r="AA237" s="3"/>
      <c r="AB237" s="3"/>
      <c r="AC237" s="3" t="s">
        <v>285</v>
      </c>
    </row>
    <row r="238" spans="1:29">
      <c r="A238" s="2">
        <f t="shared" si="19"/>
        <v>237</v>
      </c>
      <c r="B238" s="3" t="str">
        <f t="shared" si="15"/>
        <v>$GPRMC,132107.000,A,4513.6143,N,01728.6116,E,55.23,288.98,151016,,,D*52</v>
      </c>
      <c r="C238" s="3"/>
      <c r="D238" s="3" t="str">
        <f t="shared" si="16"/>
        <v>15/10/2016</v>
      </c>
      <c r="E238" s="4">
        <f t="shared" si="17"/>
        <v>0.55633101851851852</v>
      </c>
      <c r="F238" s="4">
        <f t="shared" si="18"/>
        <v>0.63966435185185189</v>
      </c>
      <c r="G238" s="3">
        <v>423</v>
      </c>
      <c r="H238" s="3">
        <v>138</v>
      </c>
      <c r="I238" s="3">
        <v>832</v>
      </c>
      <c r="J238" s="3">
        <v>11</v>
      </c>
      <c r="K238" s="3">
        <v>2110</v>
      </c>
      <c r="L238" s="3">
        <v>231</v>
      </c>
      <c r="M238" s="3">
        <v>321</v>
      </c>
      <c r="N238" s="3">
        <v>332</v>
      </c>
      <c r="O238" s="3">
        <v>138</v>
      </c>
      <c r="P238" s="3">
        <v>121</v>
      </c>
      <c r="Q238" s="3" t="s">
        <v>19</v>
      </c>
      <c r="R238" s="3" t="s">
        <v>1075</v>
      </c>
      <c r="S238" s="3" t="s">
        <v>21</v>
      </c>
      <c r="T238" s="3" t="s">
        <v>1076</v>
      </c>
      <c r="U238" s="3" t="s">
        <v>23</v>
      </c>
      <c r="V238" s="3" t="s">
        <v>1077</v>
      </c>
      <c r="W238" s="3" t="s">
        <v>25</v>
      </c>
      <c r="X238" s="3" t="s">
        <v>1078</v>
      </c>
      <c r="Y238" s="3" t="s">
        <v>106</v>
      </c>
      <c r="Z238" s="3">
        <v>151016</v>
      </c>
      <c r="AA238" s="3"/>
      <c r="AB238" s="3"/>
      <c r="AC238" s="3" t="s">
        <v>357</v>
      </c>
    </row>
    <row r="239" spans="1:29">
      <c r="A239" s="2">
        <f t="shared" si="19"/>
        <v>238</v>
      </c>
      <c r="B239" s="3" t="str">
        <f t="shared" si="15"/>
        <v>$GPRMC,132241.000,A,4513.8062,N,01726.7729,E,51.83,268.23,151016,,,D*5A</v>
      </c>
      <c r="C239" s="3"/>
      <c r="D239" s="3" t="str">
        <f t="shared" si="16"/>
        <v>15/10/2016</v>
      </c>
      <c r="E239" s="4">
        <f t="shared" si="17"/>
        <v>0.5574189814814815</v>
      </c>
      <c r="F239" s="4">
        <f t="shared" si="18"/>
        <v>0.64075231481481476</v>
      </c>
      <c r="G239" s="3">
        <v>422</v>
      </c>
      <c r="H239" s="3">
        <v>140</v>
      </c>
      <c r="I239" s="3">
        <v>847</v>
      </c>
      <c r="J239" s="3">
        <v>11</v>
      </c>
      <c r="K239" s="3">
        <v>2110</v>
      </c>
      <c r="L239" s="3">
        <v>241</v>
      </c>
      <c r="M239" s="3">
        <v>323</v>
      </c>
      <c r="N239" s="3">
        <v>332</v>
      </c>
      <c r="O239" s="3">
        <v>123</v>
      </c>
      <c r="P239" s="3">
        <v>117</v>
      </c>
      <c r="Q239" s="3" t="s">
        <v>19</v>
      </c>
      <c r="R239" s="3" t="s">
        <v>1079</v>
      </c>
      <c r="S239" s="3" t="s">
        <v>21</v>
      </c>
      <c r="T239" s="3" t="s">
        <v>1080</v>
      </c>
      <c r="U239" s="3" t="s">
        <v>23</v>
      </c>
      <c r="V239" s="3" t="s">
        <v>1081</v>
      </c>
      <c r="W239" s="3" t="s">
        <v>25</v>
      </c>
      <c r="X239" s="3" t="s">
        <v>1082</v>
      </c>
      <c r="Y239" s="3" t="s">
        <v>1083</v>
      </c>
      <c r="Z239" s="3">
        <v>151016</v>
      </c>
      <c r="AA239" s="3"/>
      <c r="AB239" s="3"/>
      <c r="AC239" s="3" t="s">
        <v>259</v>
      </c>
    </row>
    <row r="240" spans="1:29">
      <c r="A240" s="2">
        <f t="shared" si="19"/>
        <v>239</v>
      </c>
      <c r="B240" s="3" t="str">
        <f t="shared" si="15"/>
        <v>$GPRMC,132415.000,A,4513.6697,N,01724.8222,E,53.94,263.81,151016,,,D*5B</v>
      </c>
      <c r="C240" s="3"/>
      <c r="D240" s="3" t="str">
        <f t="shared" si="16"/>
        <v>15/10/2016</v>
      </c>
      <c r="E240" s="4">
        <f t="shared" si="17"/>
        <v>0.55850694444444449</v>
      </c>
      <c r="F240" s="4">
        <f t="shared" si="18"/>
        <v>0.64184027777777775</v>
      </c>
      <c r="G240" s="3">
        <v>419</v>
      </c>
      <c r="H240" s="3">
        <v>141</v>
      </c>
      <c r="I240" s="3">
        <v>849</v>
      </c>
      <c r="J240" s="3">
        <v>11</v>
      </c>
      <c r="K240" s="3">
        <v>2115</v>
      </c>
      <c r="L240" s="3">
        <v>230</v>
      </c>
      <c r="M240" s="3">
        <v>326</v>
      </c>
      <c r="N240" s="3">
        <v>334</v>
      </c>
      <c r="O240" s="3">
        <v>123</v>
      </c>
      <c r="P240" s="3">
        <v>117</v>
      </c>
      <c r="Q240" s="3" t="s">
        <v>19</v>
      </c>
      <c r="R240" s="3" t="s">
        <v>1084</v>
      </c>
      <c r="S240" s="3" t="s">
        <v>21</v>
      </c>
      <c r="T240" s="3" t="s">
        <v>1085</v>
      </c>
      <c r="U240" s="3" t="s">
        <v>23</v>
      </c>
      <c r="V240" s="3" t="s">
        <v>1086</v>
      </c>
      <c r="W240" s="3" t="s">
        <v>25</v>
      </c>
      <c r="X240" s="3" t="s">
        <v>1087</v>
      </c>
      <c r="Y240" s="3" t="s">
        <v>1088</v>
      </c>
      <c r="Z240" s="3">
        <v>151016</v>
      </c>
      <c r="AA240" s="3"/>
      <c r="AB240" s="3"/>
      <c r="AC240" s="3" t="s">
        <v>91</v>
      </c>
    </row>
    <row r="241" spans="1:29">
      <c r="A241" s="2">
        <f t="shared" si="19"/>
        <v>240</v>
      </c>
      <c r="B241" s="3" t="str">
        <f t="shared" si="15"/>
        <v>$GPRMC,132549.000,A,4513.5552,N,01722.9445,E,51.11,268.27,151016,,,D*52</v>
      </c>
      <c r="C241" s="3"/>
      <c r="D241" s="3" t="str">
        <f t="shared" si="16"/>
        <v>15/10/2016</v>
      </c>
      <c r="E241" s="4">
        <f t="shared" si="17"/>
        <v>0.55959490740740747</v>
      </c>
      <c r="F241" s="4">
        <f t="shared" si="18"/>
        <v>0.64292824074074073</v>
      </c>
      <c r="G241" s="3">
        <v>425</v>
      </c>
      <c r="H241" s="3">
        <v>142</v>
      </c>
      <c r="I241" s="3">
        <v>843</v>
      </c>
      <c r="J241" s="3">
        <v>11</v>
      </c>
      <c r="K241" s="3">
        <v>2128</v>
      </c>
      <c r="L241" s="3">
        <v>220</v>
      </c>
      <c r="M241" s="3">
        <v>333</v>
      </c>
      <c r="N241" s="3">
        <v>348</v>
      </c>
      <c r="O241" s="3">
        <v>120</v>
      </c>
      <c r="P241" s="3">
        <v>114</v>
      </c>
      <c r="Q241" s="3" t="s">
        <v>19</v>
      </c>
      <c r="R241" s="3" t="s">
        <v>1089</v>
      </c>
      <c r="S241" s="3" t="s">
        <v>21</v>
      </c>
      <c r="T241" s="3" t="s">
        <v>1090</v>
      </c>
      <c r="U241" s="3" t="s">
        <v>23</v>
      </c>
      <c r="V241" s="3" t="s">
        <v>1091</v>
      </c>
      <c r="W241" s="3" t="s">
        <v>25</v>
      </c>
      <c r="X241" s="3" t="s">
        <v>426</v>
      </c>
      <c r="Y241" s="3" t="s">
        <v>1092</v>
      </c>
      <c r="Z241" s="3">
        <v>151016</v>
      </c>
      <c r="AA241" s="3"/>
      <c r="AB241" s="3"/>
      <c r="AC241" s="3" t="s">
        <v>357</v>
      </c>
    </row>
    <row r="242" spans="1:29">
      <c r="A242" s="2">
        <f t="shared" si="19"/>
        <v>241</v>
      </c>
      <c r="B242" s="3" t="str">
        <f t="shared" si="15"/>
        <v>$GPRMC,132723.000,A,4513.5918,N,01721.0636,E,50.26,275.05,151016,,,D*5B</v>
      </c>
      <c r="C242" s="3"/>
      <c r="D242" s="3" t="str">
        <f t="shared" si="16"/>
        <v>15/10/2016</v>
      </c>
      <c r="E242" s="4">
        <f t="shared" si="17"/>
        <v>0.56068287037037035</v>
      </c>
      <c r="F242" s="4">
        <f t="shared" si="18"/>
        <v>0.64401620370370372</v>
      </c>
      <c r="G242" s="3">
        <v>429</v>
      </c>
      <c r="H242" s="3">
        <v>142</v>
      </c>
      <c r="I242" s="3">
        <v>840</v>
      </c>
      <c r="J242" s="3">
        <v>11</v>
      </c>
      <c r="K242" s="3">
        <v>2144</v>
      </c>
      <c r="L242" s="3">
        <v>228</v>
      </c>
      <c r="M242" s="3">
        <v>337</v>
      </c>
      <c r="N242" s="3">
        <v>358</v>
      </c>
      <c r="O242" s="3">
        <v>133</v>
      </c>
      <c r="P242" s="3">
        <v>126</v>
      </c>
      <c r="Q242" s="3" t="s">
        <v>19</v>
      </c>
      <c r="R242" s="3" t="s">
        <v>1093</v>
      </c>
      <c r="S242" s="3" t="s">
        <v>21</v>
      </c>
      <c r="T242" s="3" t="s">
        <v>1094</v>
      </c>
      <c r="U242" s="3" t="s">
        <v>23</v>
      </c>
      <c r="V242" s="3" t="s">
        <v>1095</v>
      </c>
      <c r="W242" s="3" t="s">
        <v>25</v>
      </c>
      <c r="X242" s="3" t="s">
        <v>1096</v>
      </c>
      <c r="Y242" s="3" t="s">
        <v>1097</v>
      </c>
      <c r="Z242" s="3">
        <v>151016</v>
      </c>
      <c r="AA242" s="3"/>
      <c r="AB242" s="3"/>
      <c r="AC242" s="3" t="s">
        <v>91</v>
      </c>
    </row>
    <row r="243" spans="1:29">
      <c r="A243" s="2">
        <f t="shared" si="19"/>
        <v>242</v>
      </c>
      <c r="B243" s="3" t="str">
        <f t="shared" si="15"/>
        <v>$GPRMC,132857.000,A,4513.7782,N,01719.2579,E,45.81,280.27,151016,,,D*5A</v>
      </c>
      <c r="C243" s="3"/>
      <c r="D243" s="3" t="str">
        <f t="shared" si="16"/>
        <v>15/10/2016</v>
      </c>
      <c r="E243" s="4">
        <f t="shared" si="17"/>
        <v>0.56177083333333333</v>
      </c>
      <c r="F243" s="4">
        <f t="shared" si="18"/>
        <v>0.6451041666666667</v>
      </c>
      <c r="G243" s="3">
        <v>428</v>
      </c>
      <c r="H243" s="3">
        <v>141</v>
      </c>
      <c r="I243" s="3">
        <v>848</v>
      </c>
      <c r="J243" s="3">
        <v>11</v>
      </c>
      <c r="K243" s="3">
        <v>2142</v>
      </c>
      <c r="L243" s="3">
        <v>225</v>
      </c>
      <c r="M243" s="3">
        <v>341</v>
      </c>
      <c r="N243" s="3">
        <v>353</v>
      </c>
      <c r="O243" s="3">
        <v>167</v>
      </c>
      <c r="P243" s="3">
        <v>144</v>
      </c>
      <c r="Q243" s="3" t="s">
        <v>19</v>
      </c>
      <c r="R243" s="3" t="s">
        <v>1098</v>
      </c>
      <c r="S243" s="3" t="s">
        <v>21</v>
      </c>
      <c r="T243" s="3" t="s">
        <v>1099</v>
      </c>
      <c r="U243" s="3" t="s">
        <v>23</v>
      </c>
      <c r="V243" s="3" t="s">
        <v>1100</v>
      </c>
      <c r="W243" s="3" t="s">
        <v>25</v>
      </c>
      <c r="X243" s="3" t="s">
        <v>1101</v>
      </c>
      <c r="Y243" s="3" t="s">
        <v>1102</v>
      </c>
      <c r="Z243" s="3">
        <v>151016</v>
      </c>
      <c r="AA243" s="3"/>
      <c r="AB243" s="3"/>
      <c r="AC243" s="3" t="s">
        <v>259</v>
      </c>
    </row>
    <row r="244" spans="1:29">
      <c r="A244" s="2">
        <f t="shared" si="19"/>
        <v>243</v>
      </c>
      <c r="B244" s="3" t="str">
        <f t="shared" si="15"/>
        <v>$GPRMC,133031.000,A,4513.9837,N,01717.6421,E,44.19,280.07,151016,,,D*58</v>
      </c>
      <c r="C244" s="3"/>
      <c r="D244" s="3" t="str">
        <f t="shared" si="16"/>
        <v>15/10/2016</v>
      </c>
      <c r="E244" s="4">
        <f t="shared" si="17"/>
        <v>0.56285879629629632</v>
      </c>
      <c r="F244" s="4">
        <f t="shared" si="18"/>
        <v>0.64619212962962969</v>
      </c>
      <c r="G244" s="3">
        <v>431</v>
      </c>
      <c r="H244" s="3">
        <v>140</v>
      </c>
      <c r="I244" s="3">
        <v>867</v>
      </c>
      <c r="J244" s="3">
        <v>11</v>
      </c>
      <c r="K244" s="3">
        <v>2136</v>
      </c>
      <c r="L244" s="3">
        <v>199</v>
      </c>
      <c r="M244" s="3">
        <v>330</v>
      </c>
      <c r="N244" s="3">
        <v>346</v>
      </c>
      <c r="O244" s="3">
        <v>140</v>
      </c>
      <c r="P244" s="3">
        <v>133</v>
      </c>
      <c r="Q244" s="3" t="s">
        <v>19</v>
      </c>
      <c r="R244" s="3" t="s">
        <v>1103</v>
      </c>
      <c r="S244" s="3" t="s">
        <v>21</v>
      </c>
      <c r="T244" s="3" t="s">
        <v>1104</v>
      </c>
      <c r="U244" s="3" t="s">
        <v>23</v>
      </c>
      <c r="V244" s="3" t="s">
        <v>1105</v>
      </c>
      <c r="W244" s="3" t="s">
        <v>25</v>
      </c>
      <c r="X244" s="3" t="s">
        <v>1106</v>
      </c>
      <c r="Y244" s="3" t="s">
        <v>1107</v>
      </c>
      <c r="Z244" s="3">
        <v>151016</v>
      </c>
      <c r="AA244" s="3"/>
      <c r="AB244" s="3"/>
      <c r="AC244" s="3" t="s">
        <v>107</v>
      </c>
    </row>
    <row r="245" spans="1:29">
      <c r="A245" s="2">
        <f t="shared" si="19"/>
        <v>244</v>
      </c>
      <c r="B245" s="3" t="str">
        <f t="shared" si="15"/>
        <v>$GPRMC,133205.000,A,4514.0292,N,01716.0015,E,44.99,263.59,151016,,,D*5C</v>
      </c>
      <c r="C245" s="3"/>
      <c r="D245" s="3" t="str">
        <f t="shared" si="16"/>
        <v>15/10/2016</v>
      </c>
      <c r="E245" s="4">
        <f t="shared" si="17"/>
        <v>0.56394675925925919</v>
      </c>
      <c r="F245" s="4">
        <f t="shared" si="18"/>
        <v>0.64728009259259256</v>
      </c>
      <c r="G245" s="3">
        <v>432</v>
      </c>
      <c r="H245" s="3">
        <v>137</v>
      </c>
      <c r="I245" s="3">
        <v>858</v>
      </c>
      <c r="J245" s="3">
        <v>11</v>
      </c>
      <c r="K245" s="3">
        <v>2138</v>
      </c>
      <c r="L245" s="3">
        <v>209</v>
      </c>
      <c r="M245" s="3">
        <v>330</v>
      </c>
      <c r="N245" s="3">
        <v>345</v>
      </c>
      <c r="O245" s="3">
        <v>187</v>
      </c>
      <c r="P245" s="3">
        <v>138</v>
      </c>
      <c r="Q245" s="3" t="s">
        <v>19</v>
      </c>
      <c r="R245" s="3" t="s">
        <v>1108</v>
      </c>
      <c r="S245" s="3" t="s">
        <v>21</v>
      </c>
      <c r="T245" s="3" t="s">
        <v>1109</v>
      </c>
      <c r="U245" s="3" t="s">
        <v>23</v>
      </c>
      <c r="V245" s="3" t="s">
        <v>1110</v>
      </c>
      <c r="W245" s="3" t="s">
        <v>25</v>
      </c>
      <c r="X245" s="3" t="s">
        <v>1111</v>
      </c>
      <c r="Y245" s="3" t="s">
        <v>1112</v>
      </c>
      <c r="Z245" s="3">
        <v>151016</v>
      </c>
      <c r="AA245" s="3"/>
      <c r="AB245" s="3"/>
      <c r="AC245" s="3" t="s">
        <v>51</v>
      </c>
    </row>
    <row r="246" spans="1:29">
      <c r="A246" s="2">
        <f t="shared" si="19"/>
        <v>245</v>
      </c>
      <c r="B246" s="3" t="str">
        <f t="shared" si="15"/>
        <v>$GPRMC,133339.000,A,4513.7303,N,01714.3997,E,46.97,252.99,151016,,,D*5B</v>
      </c>
      <c r="C246" s="3"/>
      <c r="D246" s="3" t="str">
        <f t="shared" si="16"/>
        <v>15/10/2016</v>
      </c>
      <c r="E246" s="4">
        <f t="shared" si="17"/>
        <v>0.56503472222222217</v>
      </c>
      <c r="F246" s="4">
        <f t="shared" si="18"/>
        <v>0.64836805555555554</v>
      </c>
      <c r="G246" s="3">
        <v>425</v>
      </c>
      <c r="H246" s="3">
        <v>137</v>
      </c>
      <c r="I246" s="3">
        <v>861</v>
      </c>
      <c r="J246" s="3">
        <v>11</v>
      </c>
      <c r="K246" s="3">
        <v>2143</v>
      </c>
      <c r="L246" s="3">
        <v>237</v>
      </c>
      <c r="M246" s="3">
        <v>324</v>
      </c>
      <c r="N246" s="3">
        <v>341</v>
      </c>
      <c r="O246" s="3">
        <v>240</v>
      </c>
      <c r="P246" s="3">
        <v>165</v>
      </c>
      <c r="Q246" s="3" t="s">
        <v>19</v>
      </c>
      <c r="R246" s="3" t="s">
        <v>1113</v>
      </c>
      <c r="S246" s="3" t="s">
        <v>21</v>
      </c>
      <c r="T246" s="3" t="s">
        <v>1114</v>
      </c>
      <c r="U246" s="3" t="s">
        <v>23</v>
      </c>
      <c r="V246" s="3" t="s">
        <v>1115</v>
      </c>
      <c r="W246" s="3" t="s">
        <v>25</v>
      </c>
      <c r="X246" s="3" t="s">
        <v>1116</v>
      </c>
      <c r="Y246" s="3" t="s">
        <v>1117</v>
      </c>
      <c r="Z246" s="3">
        <v>151016</v>
      </c>
      <c r="AA246" s="3"/>
      <c r="AB246" s="3"/>
      <c r="AC246" s="3" t="s">
        <v>91</v>
      </c>
    </row>
    <row r="247" spans="1:29">
      <c r="A247" s="2">
        <f t="shared" si="19"/>
        <v>246</v>
      </c>
      <c r="B247" s="3" t="str">
        <f t="shared" si="15"/>
        <v>$GPRMC,133513.000,A,4513.7629,N,01712.7218,E,45.66,289.83,151016,,,D*56</v>
      </c>
      <c r="C247" s="3"/>
      <c r="D247" s="3" t="str">
        <f t="shared" si="16"/>
        <v>15/10/2016</v>
      </c>
      <c r="E247" s="4">
        <f t="shared" si="17"/>
        <v>0.56612268518518516</v>
      </c>
      <c r="F247" s="4">
        <f t="shared" si="18"/>
        <v>0.64945601851851853</v>
      </c>
      <c r="G247" s="3">
        <v>427</v>
      </c>
      <c r="H247" s="3">
        <v>135</v>
      </c>
      <c r="I247" s="3">
        <v>870</v>
      </c>
      <c r="J247" s="3">
        <v>11</v>
      </c>
      <c r="K247" s="3">
        <v>2159</v>
      </c>
      <c r="L247" s="3">
        <v>222</v>
      </c>
      <c r="M247" s="3">
        <v>320</v>
      </c>
      <c r="N247" s="3">
        <v>337</v>
      </c>
      <c r="O247" s="3">
        <v>189</v>
      </c>
      <c r="P247" s="3">
        <v>147</v>
      </c>
      <c r="Q247" s="3" t="s">
        <v>19</v>
      </c>
      <c r="R247" s="3" t="s">
        <v>1118</v>
      </c>
      <c r="S247" s="3" t="s">
        <v>21</v>
      </c>
      <c r="T247" s="3" t="s">
        <v>1119</v>
      </c>
      <c r="U247" s="3" t="s">
        <v>23</v>
      </c>
      <c r="V247" s="3" t="s">
        <v>1120</v>
      </c>
      <c r="W247" s="3" t="s">
        <v>25</v>
      </c>
      <c r="X247" s="3" t="s">
        <v>1121</v>
      </c>
      <c r="Y247" s="3" t="s">
        <v>1122</v>
      </c>
      <c r="Z247" s="3">
        <v>151016</v>
      </c>
      <c r="AA247" s="3"/>
      <c r="AB247" s="3"/>
      <c r="AC247" s="3" t="s">
        <v>57</v>
      </c>
    </row>
    <row r="248" spans="1:29">
      <c r="A248" s="2">
        <f t="shared" si="19"/>
        <v>247</v>
      </c>
      <c r="B248" s="3" t="str">
        <f t="shared" si="15"/>
        <v>$GPRMC,133647.000,A,4514.4353,N,01711.4533,E,45.65,319.13,151016,,,D*54</v>
      </c>
      <c r="C248" s="3"/>
      <c r="D248" s="3" t="str">
        <f t="shared" si="16"/>
        <v>15/10/2016</v>
      </c>
      <c r="E248" s="4">
        <f t="shared" si="17"/>
        <v>0.56721064814814814</v>
      </c>
      <c r="F248" s="4">
        <f t="shared" si="18"/>
        <v>0.65054398148148151</v>
      </c>
      <c r="G248" s="3">
        <v>427</v>
      </c>
      <c r="H248" s="3">
        <v>130</v>
      </c>
      <c r="I248" s="3">
        <v>872</v>
      </c>
      <c r="J248" s="3">
        <v>11</v>
      </c>
      <c r="K248" s="3">
        <v>2110</v>
      </c>
      <c r="L248" s="3">
        <v>228</v>
      </c>
      <c r="M248" s="3">
        <v>316</v>
      </c>
      <c r="N248" s="3">
        <v>332</v>
      </c>
      <c r="O248" s="3">
        <v>178</v>
      </c>
      <c r="P248" s="3">
        <v>155</v>
      </c>
      <c r="Q248" s="3" t="s">
        <v>19</v>
      </c>
      <c r="R248" s="3" t="s">
        <v>1123</v>
      </c>
      <c r="S248" s="3" t="s">
        <v>21</v>
      </c>
      <c r="T248" s="3" t="s">
        <v>1124</v>
      </c>
      <c r="U248" s="3" t="s">
        <v>23</v>
      </c>
      <c r="V248" s="3" t="s">
        <v>1125</v>
      </c>
      <c r="W248" s="3" t="s">
        <v>25</v>
      </c>
      <c r="X248" s="3" t="s">
        <v>1126</v>
      </c>
      <c r="Y248" s="3" t="s">
        <v>1127</v>
      </c>
      <c r="Z248" s="3">
        <v>151016</v>
      </c>
      <c r="AA248" s="3"/>
      <c r="AB248" s="3"/>
      <c r="AC248" s="3" t="s">
        <v>63</v>
      </c>
    </row>
    <row r="249" spans="1:29">
      <c r="A249" s="2">
        <f t="shared" si="19"/>
        <v>248</v>
      </c>
      <c r="B249" s="3" t="str">
        <f t="shared" si="15"/>
        <v>$GPRMC,133821.000,A,4515.3845,N,01710.2759,E,48.33,313.71,151016,,,D*59</v>
      </c>
      <c r="C249" s="3"/>
      <c r="D249" s="3" t="str">
        <f t="shared" si="16"/>
        <v>15/10/2016</v>
      </c>
      <c r="E249" s="4">
        <f t="shared" si="17"/>
        <v>0.56829861111111113</v>
      </c>
      <c r="F249" s="4">
        <f t="shared" si="18"/>
        <v>0.65163194444444439</v>
      </c>
      <c r="G249" s="3">
        <v>440</v>
      </c>
      <c r="H249" s="3">
        <v>126</v>
      </c>
      <c r="I249" s="3">
        <v>879</v>
      </c>
      <c r="J249" s="3">
        <v>11</v>
      </c>
      <c r="K249" s="3">
        <v>2091</v>
      </c>
      <c r="L249" s="3">
        <v>219</v>
      </c>
      <c r="M249" s="3">
        <v>316</v>
      </c>
      <c r="N249" s="3">
        <v>334</v>
      </c>
      <c r="O249" s="3">
        <v>249</v>
      </c>
      <c r="P249" s="3">
        <v>186</v>
      </c>
      <c r="Q249" s="3" t="s">
        <v>19</v>
      </c>
      <c r="R249" s="3" t="s">
        <v>1128</v>
      </c>
      <c r="S249" s="3" t="s">
        <v>21</v>
      </c>
      <c r="T249" s="3" t="s">
        <v>1129</v>
      </c>
      <c r="U249" s="3" t="s">
        <v>23</v>
      </c>
      <c r="V249" s="3" t="s">
        <v>1130</v>
      </c>
      <c r="W249" s="3" t="s">
        <v>25</v>
      </c>
      <c r="X249" s="3" t="s">
        <v>1053</v>
      </c>
      <c r="Y249" s="3" t="s">
        <v>1131</v>
      </c>
      <c r="Z249" s="3">
        <v>151016</v>
      </c>
      <c r="AA249" s="3"/>
      <c r="AB249" s="3"/>
      <c r="AC249" s="3" t="s">
        <v>80</v>
      </c>
    </row>
    <row r="250" spans="1:29">
      <c r="A250" s="2">
        <f t="shared" si="19"/>
        <v>249</v>
      </c>
      <c r="B250" s="3" t="str">
        <f t="shared" si="15"/>
        <v>$GPRMC,133955.000,A,4516.0058,N,01708.9255,E,42.92,297.44,151016,,,D*5E</v>
      </c>
      <c r="C250" s="3"/>
      <c r="D250" s="3" t="str">
        <f t="shared" si="16"/>
        <v>15/10/2016</v>
      </c>
      <c r="E250" s="4">
        <f t="shared" si="17"/>
        <v>0.56938657407407411</v>
      </c>
      <c r="F250" s="4">
        <f t="shared" si="18"/>
        <v>0.65271990740740737</v>
      </c>
      <c r="G250" s="3">
        <v>437</v>
      </c>
      <c r="H250" s="3">
        <v>125</v>
      </c>
      <c r="I250" s="3">
        <v>879</v>
      </c>
      <c r="J250" s="3">
        <v>11</v>
      </c>
      <c r="K250" s="3">
        <v>2105</v>
      </c>
      <c r="L250" s="3">
        <v>243</v>
      </c>
      <c r="M250" s="3">
        <v>334</v>
      </c>
      <c r="N250" s="3">
        <v>348</v>
      </c>
      <c r="O250" s="3">
        <v>203</v>
      </c>
      <c r="P250" s="3">
        <v>172</v>
      </c>
      <c r="Q250" s="3" t="s">
        <v>19</v>
      </c>
      <c r="R250" s="3" t="s">
        <v>1132</v>
      </c>
      <c r="S250" s="3" t="s">
        <v>21</v>
      </c>
      <c r="T250" s="3" t="s">
        <v>1133</v>
      </c>
      <c r="U250" s="3" t="s">
        <v>23</v>
      </c>
      <c r="V250" s="3" t="s">
        <v>1134</v>
      </c>
      <c r="W250" s="3" t="s">
        <v>25</v>
      </c>
      <c r="X250" s="3" t="s">
        <v>1135</v>
      </c>
      <c r="Y250" s="3" t="s">
        <v>1136</v>
      </c>
      <c r="Z250" s="3">
        <v>151016</v>
      </c>
      <c r="AA250" s="3"/>
      <c r="AB250" s="3"/>
      <c r="AC250" s="3" t="s">
        <v>172</v>
      </c>
    </row>
    <row r="251" spans="1:29">
      <c r="A251" s="2">
        <f t="shared" si="19"/>
        <v>250</v>
      </c>
      <c r="B251" s="3" t="str">
        <f t="shared" si="15"/>
        <v>$GPRMC,134129.000,A,4516.5775,N,01707.5620,E,44.40,304.57,151016,,,D*52</v>
      </c>
      <c r="C251" s="3"/>
      <c r="D251" s="3" t="str">
        <f t="shared" si="16"/>
        <v>15/10/2016</v>
      </c>
      <c r="E251" s="4">
        <f t="shared" si="17"/>
        <v>0.5704745370370371</v>
      </c>
      <c r="F251" s="4">
        <f t="shared" si="18"/>
        <v>0.65380787037037036</v>
      </c>
      <c r="G251" s="3">
        <v>430</v>
      </c>
      <c r="H251" s="3">
        <v>126</v>
      </c>
      <c r="I251" s="3">
        <v>885</v>
      </c>
      <c r="J251" s="3">
        <v>11</v>
      </c>
      <c r="K251" s="3">
        <v>2145</v>
      </c>
      <c r="L251" s="3">
        <v>256</v>
      </c>
      <c r="M251" s="3">
        <v>357</v>
      </c>
      <c r="N251" s="3">
        <v>364</v>
      </c>
      <c r="O251" s="3">
        <v>194</v>
      </c>
      <c r="P251" s="3">
        <v>167</v>
      </c>
      <c r="Q251" s="3" t="s">
        <v>19</v>
      </c>
      <c r="R251" s="3" t="s">
        <v>1137</v>
      </c>
      <c r="S251" s="3" t="s">
        <v>21</v>
      </c>
      <c r="T251" s="3" t="s">
        <v>1138</v>
      </c>
      <c r="U251" s="3" t="s">
        <v>23</v>
      </c>
      <c r="V251" s="3" t="s">
        <v>1139</v>
      </c>
      <c r="W251" s="3" t="s">
        <v>25</v>
      </c>
      <c r="X251" s="3" t="s">
        <v>1140</v>
      </c>
      <c r="Y251" s="3" t="s">
        <v>1141</v>
      </c>
      <c r="Z251" s="3">
        <v>151016</v>
      </c>
      <c r="AA251" s="3"/>
      <c r="AB251" s="3"/>
      <c r="AC251" s="3" t="s">
        <v>357</v>
      </c>
    </row>
    <row r="252" spans="1:29">
      <c r="A252" s="2">
        <f t="shared" si="19"/>
        <v>251</v>
      </c>
      <c r="B252" s="3" t="str">
        <f t="shared" si="15"/>
        <v>$GPRMC,134303.000,A,4517.2570,N,01706.0993,E,48.76,296.95,151016,,,D*57</v>
      </c>
      <c r="C252" s="3" t="s">
        <v>1148</v>
      </c>
      <c r="D252" s="3" t="str">
        <f t="shared" si="16"/>
        <v>15/10/2016</v>
      </c>
      <c r="E252" s="4">
        <f t="shared" si="17"/>
        <v>0.57156249999999997</v>
      </c>
      <c r="F252" s="4">
        <f t="shared" si="18"/>
        <v>0.65489583333333334</v>
      </c>
      <c r="G252" s="3">
        <v>432</v>
      </c>
      <c r="H252" s="3">
        <v>125</v>
      </c>
      <c r="I252" s="3">
        <v>886</v>
      </c>
      <c r="J252" s="3">
        <v>11</v>
      </c>
      <c r="K252" s="3">
        <v>2100</v>
      </c>
      <c r="L252" s="3">
        <v>240</v>
      </c>
      <c r="M252" s="3">
        <v>348</v>
      </c>
      <c r="N252" s="3">
        <v>346</v>
      </c>
      <c r="O252" s="3">
        <v>205</v>
      </c>
      <c r="P252" s="3">
        <v>171</v>
      </c>
      <c r="Q252" s="3" t="s">
        <v>19</v>
      </c>
      <c r="R252" s="3" t="s">
        <v>1142</v>
      </c>
      <c r="S252" s="3" t="s">
        <v>21</v>
      </c>
      <c r="T252" s="3" t="s">
        <v>1143</v>
      </c>
      <c r="U252" s="3" t="s">
        <v>23</v>
      </c>
      <c r="V252" s="3" t="s">
        <v>1144</v>
      </c>
      <c r="W252" s="3" t="s">
        <v>25</v>
      </c>
      <c r="X252" s="3" t="s">
        <v>1145</v>
      </c>
      <c r="Y252" s="3" t="s">
        <v>1146</v>
      </c>
      <c r="Z252" s="3">
        <v>151016</v>
      </c>
      <c r="AA252" s="3"/>
      <c r="AB252" s="3"/>
      <c r="AC252" s="3" t="s">
        <v>140</v>
      </c>
    </row>
    <row r="253" spans="1:29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</sheetData>
  <mergeCells count="1">
    <mergeCell ref="Q1:Z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minnie MOUSE</cp:lastModifiedBy>
  <cp:revision>0</cp:revision>
  <dcterms:created xsi:type="dcterms:W3CDTF">2016-10-03T10:31:09Z</dcterms:created>
  <dcterms:modified xsi:type="dcterms:W3CDTF">2016-11-03T16:05:19Z</dcterms:modified>
  <dc:language>fr-FR</dc:language>
</cp:coreProperties>
</file>